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adeleine\Documents\"/>
    </mc:Choice>
  </mc:AlternateContent>
  <xr:revisionPtr revIDLastSave="0" documentId="8_{1FE56ADA-9749-4CBC-A3B3-3C7B93D356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2024" sheetId="1" r:id="rId1"/>
    <sheet name="Blad1 (2)" sheetId="2" state="hidden" r:id="rId2"/>
  </sheets>
  <definedNames>
    <definedName name="_xlnm.Print_Area" localSheetId="0">'Budget 2024'!$B$1:$B$52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31" i="1" s="1"/>
  <c r="C16" i="1"/>
  <c r="C47" i="1" l="1"/>
  <c r="C33" i="1"/>
  <c r="C49" i="1" l="1"/>
  <c r="M67" i="2" l="1"/>
  <c r="M70" i="2" s="1"/>
  <c r="M56" i="2"/>
  <c r="M58" i="2" s="1"/>
  <c r="M47" i="2"/>
  <c r="M34" i="2"/>
  <c r="M37" i="2" s="1"/>
  <c r="M22" i="2"/>
  <c r="M21" i="2"/>
  <c r="M20" i="2"/>
  <c r="M19" i="2"/>
  <c r="M18" i="2"/>
  <c r="M17" i="2"/>
  <c r="M25" i="2" s="1"/>
  <c r="M27" i="2" s="1"/>
  <c r="M12" i="2"/>
  <c r="M73" i="2" l="1"/>
  <c r="N74" i="2" s="1"/>
  <c r="M75" i="2" l="1"/>
</calcChain>
</file>

<file path=xl/sharedStrings.xml><?xml version="1.0" encoding="utf-8"?>
<sst xmlns="http://schemas.openxmlformats.org/spreadsheetml/2006/main" count="92" uniqueCount="70">
  <si>
    <t xml:space="preserve"> </t>
  </si>
  <si>
    <t>Linköpingsortens Rödakorskrets  (822002-1318)</t>
  </si>
  <si>
    <t>Intäkter</t>
  </si>
  <si>
    <t>Kategori</t>
  </si>
  <si>
    <t>Belopp</t>
  </si>
  <si>
    <t>Medlemsavgifter</t>
  </si>
  <si>
    <t>Insamlat från allmänheten</t>
  </si>
  <si>
    <t>Second Hand</t>
  </si>
  <si>
    <t>Bidrag arbetsförmedlingen</t>
  </si>
  <si>
    <t>Kläder</t>
  </si>
  <si>
    <t>Husgeråd/Prylar</t>
  </si>
  <si>
    <t>Möbler</t>
  </si>
  <si>
    <t>Böcker</t>
  </si>
  <si>
    <t>Skor</t>
  </si>
  <si>
    <t>Textilier</t>
  </si>
  <si>
    <t>Övrigt</t>
  </si>
  <si>
    <t>Summa Second hand:</t>
  </si>
  <si>
    <t>Summa intäkter:</t>
  </si>
  <si>
    <t>Kostnader</t>
  </si>
  <si>
    <t>Lokalkostnader</t>
  </si>
  <si>
    <t>Övriga externa kostnader</t>
  </si>
  <si>
    <t>Personalkostnader</t>
  </si>
  <si>
    <t>Avskrivningar</t>
  </si>
  <si>
    <t>Summa kostnader:</t>
  </si>
  <si>
    <t>Resultat:</t>
  </si>
  <si>
    <t>Budgeterad resultaträkning 2020</t>
  </si>
  <si>
    <t>Linköpings Södra Rödakorskrets (822002-1318)</t>
  </si>
  <si>
    <t xml:space="preserve">Försäljning första hjälpen </t>
  </si>
  <si>
    <t>Erhålla bidrag</t>
  </si>
  <si>
    <t>Integration</t>
  </si>
  <si>
    <t>Erhållna bidrag Läxhjälp</t>
  </si>
  <si>
    <t>RK-artiklar</t>
  </si>
  <si>
    <t>Verksamheter</t>
  </si>
  <si>
    <t>Flyktinggruppen</t>
  </si>
  <si>
    <t>Äldreverksamhet</t>
  </si>
  <si>
    <t>RK i skolan</t>
  </si>
  <si>
    <t>Lokal beredskap</t>
  </si>
  <si>
    <t>Läxhjälp och träna svenska</t>
  </si>
  <si>
    <t>Första hjälpen</t>
  </si>
  <si>
    <t>Café</t>
  </si>
  <si>
    <t>Föreningsutveckling</t>
  </si>
  <si>
    <t>Kretsstämma</t>
  </si>
  <si>
    <t>Styrelsen interna arbete</t>
  </si>
  <si>
    <t>RKUF</t>
  </si>
  <si>
    <t>Frivilligutveckling</t>
  </si>
  <si>
    <t>Informationsgrupp</t>
  </si>
  <si>
    <t>Second hand:</t>
  </si>
  <si>
    <t>Livsmedel samt diverse råvaror</t>
  </si>
  <si>
    <t>Lokalhyra,el, städning samt övriga lokalkostnader</t>
  </si>
  <si>
    <t>Förbrukningsmaterial och inventarier</t>
  </si>
  <si>
    <t>Transport</t>
  </si>
  <si>
    <t>Personal- och frivilligrelaterade kostnader</t>
  </si>
  <si>
    <t>Marknadsföring</t>
  </si>
  <si>
    <t>Depå</t>
  </si>
  <si>
    <t>Övriga kostnader</t>
  </si>
  <si>
    <t>Insamlingar och gåvor</t>
  </si>
  <si>
    <t>Sänt till HK och Radiohjälpen</t>
  </si>
  <si>
    <t>Insamlingskostnader</t>
  </si>
  <si>
    <t>Administration</t>
  </si>
  <si>
    <t>Förbrukningsmaterial och inentarier</t>
  </si>
  <si>
    <t>övriga kostnader</t>
  </si>
  <si>
    <t>Redovisning och  Revision</t>
  </si>
  <si>
    <t>Räntekostnad</t>
  </si>
  <si>
    <t>Erhållna bidrag SRK Integration</t>
  </si>
  <si>
    <t>Försäljning</t>
  </si>
  <si>
    <t>Summa Försäjning</t>
  </si>
  <si>
    <t>Budget 2024</t>
  </si>
  <si>
    <t>Regionmedel</t>
  </si>
  <si>
    <t>Äldreverksamhet  kommunen</t>
  </si>
  <si>
    <t>Samverkansavtal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</si>
</sst>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_-* #,##0\ &quot;kr&quot;_-;\-* #,##0\ &quot;kr&quot;_-;_-* &quot;-&quot;??\ &quot;kr&quot;_-;_-@"/>
  </numFmts>
  <fonts count="8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164" fontId="1" fillId="0" borderId="0" xfId="0" applyNumberFormat="1" applyFont="1"/>
    <xf numFmtId="164" fontId="1" fillId="2" borderId="2" xfId="0" applyNumberFormat="1" applyFont="1" applyFill="1" applyBorder="1" applyAlignment="1">
      <alignment horizontal="right"/>
    </xf>
    <xf numFmtId="0" fontId="5" fillId="0" borderId="0" xfId="0" applyFont="1"/>
    <xf numFmtId="0" fontId="1" fillId="0" borderId="1" xfId="0" applyFont="1" applyBorder="1"/>
    <xf numFmtId="164" fontId="4" fillId="2" borderId="2" xfId="0" applyNumberFormat="1" applyFont="1" applyFill="1" applyBorder="1" applyAlignment="1">
      <alignment horizontal="right"/>
    </xf>
    <xf numFmtId="0" fontId="4" fillId="0" borderId="0" xfId="0" applyFont="1"/>
    <xf numFmtId="164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6" fillId="0" borderId="0" xfId="0" applyFont="1"/>
    <xf numFmtId="0" fontId="6" fillId="3" borderId="2" xfId="0" applyFont="1" applyFill="1" applyBorder="1"/>
    <xf numFmtId="164" fontId="7" fillId="3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7" fillId="3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4" fillId="2" borderId="2" xfId="0" applyNumberFormat="1" applyFont="1" applyFill="1" applyBorder="1"/>
    <xf numFmtId="164" fontId="1" fillId="0" borderId="1" xfId="0" applyNumberFormat="1" applyFont="1" applyBorder="1"/>
    <xf numFmtId="164" fontId="4" fillId="0" borderId="0" xfId="0" applyNumberFormat="1" applyFont="1"/>
    <xf numFmtId="0" fontId="1" fillId="3" borderId="2" xfId="0" applyFont="1" applyFill="1" applyBorder="1"/>
    <xf numFmtId="164" fontId="4" fillId="3" borderId="2" xfId="0" applyNumberFormat="1" applyFont="1" applyFill="1" applyBorder="1"/>
    <xf numFmtId="0" fontId="1" fillId="2" borderId="2" xfId="0" applyFont="1" applyFill="1" applyBorder="1"/>
    <xf numFmtId="0" fontId="4" fillId="3" borderId="2" xfId="0" applyFont="1" applyFill="1" applyBorder="1"/>
    <xf numFmtId="164" fontId="1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19050</xdr:rowOff>
    </xdr:from>
    <xdr:ext cx="7077075" cy="14744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3"/>
  <sheetViews>
    <sheetView showGridLines="0" tabSelected="1" topLeftCell="A3" workbookViewId="0">
      <selection activeCell="C1" sqref="C1"/>
    </sheetView>
  </sheetViews>
  <sheetFormatPr defaultColWidth="11.19921875" defaultRowHeight="15" customHeight="1" x14ac:dyDescent="0.3"/>
  <cols>
    <col min="1" max="1" width="3.59765625" customWidth="1"/>
    <col min="2" max="2" width="34.796875" customWidth="1"/>
    <col min="3" max="3" width="24.296875" customWidth="1"/>
  </cols>
  <sheetData>
    <row r="1" spans="2:3" ht="59.25" customHeight="1" x14ac:dyDescent="0.3">
      <c r="C1" s="2" t="s">
        <v>0</v>
      </c>
    </row>
    <row r="2" spans="2:3" ht="25.8" x14ac:dyDescent="0.5">
      <c r="B2" s="3" t="s">
        <v>66</v>
      </c>
      <c r="C2" s="2"/>
    </row>
    <row r="3" spans="2:3" ht="9" customHeight="1" x14ac:dyDescent="0.3">
      <c r="C3" s="2"/>
    </row>
    <row r="4" spans="2:3" ht="18" customHeight="1" x14ac:dyDescent="0.45">
      <c r="B4" s="4" t="s">
        <v>1</v>
      </c>
      <c r="C4" s="2"/>
    </row>
    <row r="5" spans="2:3" ht="18" customHeight="1" x14ac:dyDescent="0.45">
      <c r="B5" s="4"/>
      <c r="C5" s="2"/>
    </row>
    <row r="6" spans="2:3" ht="18" customHeight="1" x14ac:dyDescent="0.45">
      <c r="B6" s="4"/>
      <c r="C6" s="2"/>
    </row>
    <row r="7" spans="2:3" ht="18" customHeight="1" x14ac:dyDescent="0.45">
      <c r="B7" s="4" t="s">
        <v>2</v>
      </c>
      <c r="C7" s="2"/>
    </row>
    <row r="8" spans="2:3" ht="21.75" customHeight="1" x14ac:dyDescent="0.3">
      <c r="B8" s="5" t="s">
        <v>3</v>
      </c>
      <c r="C8" s="6" t="s">
        <v>4</v>
      </c>
    </row>
    <row r="9" spans="2:3" ht="15.75" customHeight="1" x14ac:dyDescent="0.3">
      <c r="B9" s="1" t="s">
        <v>5</v>
      </c>
      <c r="C9" s="8">
        <v>162400</v>
      </c>
    </row>
    <row r="10" spans="2:3" ht="15.75" customHeight="1" x14ac:dyDescent="0.3">
      <c r="B10" s="1" t="s">
        <v>6</v>
      </c>
      <c r="C10" s="8">
        <v>40000</v>
      </c>
    </row>
    <row r="11" spans="2:3" ht="15.75" customHeight="1" x14ac:dyDescent="0.3">
      <c r="B11" s="1" t="s">
        <v>63</v>
      </c>
      <c r="C11" s="8">
        <v>1856000</v>
      </c>
    </row>
    <row r="12" spans="2:3" ht="15.75" customHeight="1" x14ac:dyDescent="0.3">
      <c r="B12" s="1" t="s">
        <v>67</v>
      </c>
      <c r="C12" s="8">
        <v>45000</v>
      </c>
    </row>
    <row r="13" spans="2:3" ht="13.5" customHeight="1" x14ac:dyDescent="0.3">
      <c r="B13" s="9" t="s">
        <v>68</v>
      </c>
      <c r="C13" s="8">
        <v>20000</v>
      </c>
    </row>
    <row r="14" spans="2:3" ht="13.5" customHeight="1" x14ac:dyDescent="0.3">
      <c r="B14" s="9" t="s">
        <v>69</v>
      </c>
      <c r="C14" s="8">
        <v>40000</v>
      </c>
    </row>
    <row r="15" spans="2:3" ht="15.75" customHeight="1" x14ac:dyDescent="0.3">
      <c r="B15" s="10" t="s">
        <v>15</v>
      </c>
      <c r="C15" s="35">
        <v>0</v>
      </c>
    </row>
    <row r="16" spans="2:3" ht="15.75" customHeight="1" x14ac:dyDescent="0.3">
      <c r="C16" s="11">
        <f>SUM(C9:C15)</f>
        <v>2163400</v>
      </c>
    </row>
    <row r="17" spans="2:3" ht="15.75" customHeight="1" x14ac:dyDescent="0.3">
      <c r="C17" s="2"/>
    </row>
    <row r="18" spans="2:3" ht="15.75" customHeight="1" x14ac:dyDescent="0.3">
      <c r="B18" s="12" t="s">
        <v>7</v>
      </c>
      <c r="C18" s="2"/>
    </row>
    <row r="19" spans="2:3" ht="15.75" customHeight="1" x14ac:dyDescent="0.3">
      <c r="B19" s="1" t="s">
        <v>8</v>
      </c>
      <c r="C19" s="8">
        <v>460000</v>
      </c>
    </row>
    <row r="20" spans="2:3" ht="15.75" customHeight="1" x14ac:dyDescent="0.3">
      <c r="B20" s="12" t="s">
        <v>64</v>
      </c>
      <c r="C20" s="8"/>
    </row>
    <row r="21" spans="2:3" ht="15.75" customHeight="1" x14ac:dyDescent="0.3">
      <c r="B21" s="1" t="s">
        <v>9</v>
      </c>
      <c r="C21" s="8">
        <v>450000</v>
      </c>
    </row>
    <row r="22" spans="2:3" ht="15.75" customHeight="1" x14ac:dyDescent="0.3">
      <c r="B22" s="1" t="s">
        <v>10</v>
      </c>
      <c r="C22" s="8">
        <v>650000</v>
      </c>
    </row>
    <row r="23" spans="2:3" ht="15.75" customHeight="1" x14ac:dyDescent="0.3">
      <c r="B23" s="1" t="s">
        <v>11</v>
      </c>
      <c r="C23" s="8">
        <v>200000</v>
      </c>
    </row>
    <row r="24" spans="2:3" ht="15.75" customHeight="1" x14ac:dyDescent="0.3">
      <c r="B24" s="1" t="s">
        <v>12</v>
      </c>
      <c r="C24" s="8">
        <v>30000</v>
      </c>
    </row>
    <row r="25" spans="2:3" ht="15.75" customHeight="1" x14ac:dyDescent="0.3">
      <c r="B25" s="1" t="s">
        <v>13</v>
      </c>
      <c r="C25" s="8">
        <v>100000</v>
      </c>
    </row>
    <row r="26" spans="2:3" ht="15.75" customHeight="1" x14ac:dyDescent="0.3">
      <c r="B26" s="1" t="s">
        <v>14</v>
      </c>
      <c r="C26" s="8">
        <v>100000</v>
      </c>
    </row>
    <row r="27" spans="2:3" ht="15.75" customHeight="1" x14ac:dyDescent="0.3">
      <c r="B27" s="1" t="s">
        <v>15</v>
      </c>
      <c r="C27" s="35">
        <v>20000</v>
      </c>
    </row>
    <row r="28" spans="2:3" ht="15.75" customHeight="1" x14ac:dyDescent="0.3">
      <c r="B28" s="12" t="s">
        <v>65</v>
      </c>
      <c r="C28" s="14">
        <f>SUM(C21:C27)</f>
        <v>1550000</v>
      </c>
    </row>
    <row r="29" spans="2:3" ht="15.75" customHeight="1" x14ac:dyDescent="0.3">
      <c r="B29" s="12"/>
      <c r="C29" s="11"/>
    </row>
    <row r="30" spans="2:3" ht="15.75" customHeight="1" x14ac:dyDescent="0.3">
      <c r="B30" s="10"/>
      <c r="C30" s="13"/>
    </row>
    <row r="31" spans="2:3" ht="15.75" customHeight="1" x14ac:dyDescent="0.3">
      <c r="B31" s="12" t="s">
        <v>16</v>
      </c>
      <c r="C31" s="14">
        <f t="shared" ref="C31" si="0">C19+C28</f>
        <v>2010000</v>
      </c>
    </row>
    <row r="32" spans="2:3" ht="15.75" customHeight="1" x14ac:dyDescent="0.3">
      <c r="C32" s="2"/>
    </row>
    <row r="33" spans="1:14" ht="34.5" customHeight="1" x14ac:dyDescent="0.4">
      <c r="A33" s="15"/>
      <c r="B33" s="16"/>
      <c r="C33" s="17">
        <f>+C31+C16</f>
        <v>4173400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5.75" customHeight="1" x14ac:dyDescent="0.3">
      <c r="C34" s="2"/>
    </row>
    <row r="35" spans="1:14" ht="53.25" customHeight="1" x14ac:dyDescent="0.45">
      <c r="B35" s="4" t="s">
        <v>18</v>
      </c>
      <c r="C35" s="2"/>
    </row>
    <row r="36" spans="1:14" ht="38.25" customHeight="1" x14ac:dyDescent="0.3">
      <c r="B36" s="5" t="s">
        <v>3</v>
      </c>
      <c r="C36" s="6" t="s">
        <v>4</v>
      </c>
    </row>
    <row r="37" spans="1:14" ht="15.75" customHeight="1" x14ac:dyDescent="0.3">
      <c r="B37" s="12"/>
      <c r="C37" s="2"/>
    </row>
    <row r="38" spans="1:14" ht="15.75" customHeight="1" x14ac:dyDescent="0.3">
      <c r="B38" s="18" t="s">
        <v>19</v>
      </c>
      <c r="C38" s="19">
        <v>-1674500</v>
      </c>
    </row>
    <row r="39" spans="1:14" ht="15.75" customHeight="1" x14ac:dyDescent="0.3">
      <c r="B39" s="18" t="s">
        <v>20</v>
      </c>
      <c r="C39" s="19">
        <v>-400000</v>
      </c>
    </row>
    <row r="40" spans="1:14" ht="15.75" customHeight="1" x14ac:dyDescent="0.3">
      <c r="B40" s="18" t="s">
        <v>21</v>
      </c>
      <c r="C40" s="19">
        <v>-2021680</v>
      </c>
    </row>
    <row r="41" spans="1:14" ht="15.75" customHeight="1" x14ac:dyDescent="0.3">
      <c r="B41" s="18" t="s">
        <v>22</v>
      </c>
      <c r="C41" s="19">
        <v>-118700</v>
      </c>
    </row>
    <row r="42" spans="1:14" ht="15.75" customHeight="1" x14ac:dyDescent="0.3">
      <c r="B42" s="20" t="s">
        <v>15</v>
      </c>
      <c r="C42" s="21">
        <v>-40000</v>
      </c>
    </row>
    <row r="43" spans="1:14" ht="15.75" customHeight="1" x14ac:dyDescent="0.3">
      <c r="C43" s="22"/>
    </row>
    <row r="44" spans="1:14" ht="15.75" customHeight="1" x14ac:dyDescent="0.3">
      <c r="B44" s="1" t="s">
        <v>0</v>
      </c>
      <c r="C44" s="19"/>
    </row>
    <row r="45" spans="1:14" ht="15.75" customHeight="1" x14ac:dyDescent="0.3">
      <c r="C45" s="19"/>
    </row>
    <row r="46" spans="1:14" ht="15.75" customHeight="1" x14ac:dyDescent="0.3">
      <c r="C46" s="19"/>
    </row>
    <row r="47" spans="1:14" ht="30" customHeight="1" x14ac:dyDescent="0.4">
      <c r="A47" s="15"/>
      <c r="B47" s="16"/>
      <c r="C47" s="23">
        <f>SUM(C38:C42)</f>
        <v>-4254880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15.75" customHeight="1" x14ac:dyDescent="0.3">
      <c r="C48" s="19"/>
    </row>
    <row r="49" spans="1:14" ht="56.25" customHeight="1" x14ac:dyDescent="0.4">
      <c r="A49" s="15"/>
      <c r="B49" s="16"/>
      <c r="C49" s="23">
        <f>C47+C33</f>
        <v>-81480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15.75" customHeight="1" x14ac:dyDescent="0.3">
      <c r="C50" s="2"/>
    </row>
    <row r="51" spans="1:14" ht="15.75" customHeight="1" x14ac:dyDescent="0.3">
      <c r="C51" s="2"/>
    </row>
    <row r="52" spans="1:14" ht="15.75" customHeight="1" x14ac:dyDescent="0.3">
      <c r="C52" s="2"/>
    </row>
    <row r="53" spans="1:14" ht="15.75" customHeight="1" x14ac:dyDescent="0.3">
      <c r="C53" s="2"/>
    </row>
    <row r="54" spans="1:14" ht="15.75" customHeight="1" x14ac:dyDescent="0.3">
      <c r="B54" s="24"/>
      <c r="C54" s="2"/>
    </row>
    <row r="55" spans="1:14" ht="60" customHeight="1" x14ac:dyDescent="0.3">
      <c r="B55" s="24"/>
    </row>
    <row r="56" spans="1:14" ht="60" customHeight="1" x14ac:dyDescent="0.3">
      <c r="B56" s="24"/>
    </row>
    <row r="57" spans="1:14" ht="60" customHeight="1" x14ac:dyDescent="0.3">
      <c r="B57" s="24"/>
    </row>
    <row r="58" spans="1:14" ht="60" customHeight="1" x14ac:dyDescent="0.3">
      <c r="B58" s="24"/>
    </row>
    <row r="59" spans="1:14" ht="60" customHeight="1" x14ac:dyDescent="0.3">
      <c r="B59" s="24"/>
    </row>
    <row r="60" spans="1:14" ht="111.75" customHeight="1" x14ac:dyDescent="0.3">
      <c r="B60" s="24"/>
    </row>
    <row r="61" spans="1:14" ht="60" customHeight="1" x14ac:dyDescent="0.3">
      <c r="B61" s="24"/>
    </row>
    <row r="62" spans="1:14" ht="60" customHeight="1" x14ac:dyDescent="0.3">
      <c r="B62" s="24"/>
      <c r="C62" s="2"/>
    </row>
    <row r="63" spans="1:14" ht="15.75" customHeight="1" x14ac:dyDescent="0.3">
      <c r="C63" s="2"/>
    </row>
    <row r="64" spans="1:14" ht="15.75" customHeight="1" x14ac:dyDescent="0.3">
      <c r="C64" s="2"/>
    </row>
    <row r="65" spans="3:3" ht="15.75" customHeight="1" x14ac:dyDescent="0.3">
      <c r="C65" s="2"/>
    </row>
    <row r="66" spans="3:3" ht="15.75" customHeight="1" x14ac:dyDescent="0.3">
      <c r="C66" s="2"/>
    </row>
    <row r="67" spans="3:3" ht="15.75" customHeight="1" x14ac:dyDescent="0.3">
      <c r="C67" s="2"/>
    </row>
    <row r="68" spans="3:3" ht="15.75" customHeight="1" x14ac:dyDescent="0.3">
      <c r="C68" s="2"/>
    </row>
    <row r="69" spans="3:3" ht="15.75" customHeight="1" x14ac:dyDescent="0.3">
      <c r="C69" s="2"/>
    </row>
    <row r="70" spans="3:3" ht="15.75" customHeight="1" x14ac:dyDescent="0.3">
      <c r="C70" s="2"/>
    </row>
    <row r="71" spans="3:3" ht="15.75" customHeight="1" x14ac:dyDescent="0.3">
      <c r="C71" s="2"/>
    </row>
    <row r="72" spans="3:3" ht="15.75" customHeight="1" x14ac:dyDescent="0.3">
      <c r="C72" s="2"/>
    </row>
    <row r="73" spans="3:3" ht="15.75" customHeight="1" x14ac:dyDescent="0.3">
      <c r="C73" s="2"/>
    </row>
    <row r="74" spans="3:3" ht="15.75" customHeight="1" x14ac:dyDescent="0.3">
      <c r="C74" s="2"/>
    </row>
    <row r="75" spans="3:3" ht="15.75" customHeight="1" x14ac:dyDescent="0.3">
      <c r="C75" s="2"/>
    </row>
    <row r="76" spans="3:3" ht="15.75" customHeight="1" x14ac:dyDescent="0.3">
      <c r="C76" s="2"/>
    </row>
    <row r="77" spans="3:3" ht="15.75" customHeight="1" x14ac:dyDescent="0.3">
      <c r="C77" s="2"/>
    </row>
    <row r="78" spans="3:3" ht="15.75" customHeight="1" x14ac:dyDescent="0.3">
      <c r="C78" s="2"/>
    </row>
    <row r="79" spans="3:3" ht="15.75" customHeight="1" x14ac:dyDescent="0.3">
      <c r="C79" s="2"/>
    </row>
    <row r="80" spans="3:3" ht="15.75" customHeight="1" x14ac:dyDescent="0.3">
      <c r="C80" s="2"/>
    </row>
    <row r="81" spans="3:3" ht="15.75" customHeight="1" x14ac:dyDescent="0.3">
      <c r="C81" s="2"/>
    </row>
    <row r="82" spans="3:3" ht="15.75" customHeight="1" x14ac:dyDescent="0.3">
      <c r="C82" s="2"/>
    </row>
    <row r="83" spans="3:3" ht="15.75" customHeight="1" x14ac:dyDescent="0.3">
      <c r="C83" s="2"/>
    </row>
    <row r="84" spans="3:3" ht="15.75" customHeight="1" x14ac:dyDescent="0.3">
      <c r="C84" s="2"/>
    </row>
    <row r="85" spans="3:3" ht="15.75" customHeight="1" x14ac:dyDescent="0.3">
      <c r="C85" s="2"/>
    </row>
    <row r="86" spans="3:3" ht="15.75" customHeight="1" x14ac:dyDescent="0.3">
      <c r="C86" s="2"/>
    </row>
    <row r="87" spans="3:3" ht="15.75" customHeight="1" x14ac:dyDescent="0.3">
      <c r="C87" s="2"/>
    </row>
    <row r="88" spans="3:3" ht="15.75" customHeight="1" x14ac:dyDescent="0.3">
      <c r="C88" s="2"/>
    </row>
    <row r="89" spans="3:3" ht="15.75" customHeight="1" x14ac:dyDescent="0.3">
      <c r="C89" s="2"/>
    </row>
    <row r="90" spans="3:3" ht="15.75" customHeight="1" x14ac:dyDescent="0.3">
      <c r="C90" s="2"/>
    </row>
    <row r="91" spans="3:3" ht="15.75" customHeight="1" x14ac:dyDescent="0.3">
      <c r="C91" s="2"/>
    </row>
    <row r="92" spans="3:3" ht="15.75" customHeight="1" x14ac:dyDescent="0.3">
      <c r="C92" s="2"/>
    </row>
    <row r="93" spans="3:3" ht="15.75" customHeight="1" x14ac:dyDescent="0.3">
      <c r="C93" s="2"/>
    </row>
    <row r="94" spans="3:3" ht="15.75" customHeight="1" x14ac:dyDescent="0.3">
      <c r="C94" s="2"/>
    </row>
    <row r="95" spans="3:3" ht="15.75" customHeight="1" x14ac:dyDescent="0.3">
      <c r="C95" s="2"/>
    </row>
    <row r="96" spans="3:3" ht="15.75" customHeight="1" x14ac:dyDescent="0.3">
      <c r="C96" s="2"/>
    </row>
    <row r="97" spans="3:3" ht="15.75" customHeight="1" x14ac:dyDescent="0.3">
      <c r="C97" s="2"/>
    </row>
    <row r="98" spans="3:3" ht="15.75" customHeight="1" x14ac:dyDescent="0.3">
      <c r="C98" s="2"/>
    </row>
    <row r="99" spans="3:3" ht="15.75" customHeight="1" x14ac:dyDescent="0.3">
      <c r="C99" s="2"/>
    </row>
    <row r="100" spans="3:3" ht="15.75" customHeight="1" x14ac:dyDescent="0.3">
      <c r="C100" s="2"/>
    </row>
    <row r="101" spans="3:3" ht="15.75" customHeight="1" x14ac:dyDescent="0.3">
      <c r="C101" s="2"/>
    </row>
    <row r="102" spans="3:3" ht="15.75" customHeight="1" x14ac:dyDescent="0.3">
      <c r="C102" s="2"/>
    </row>
    <row r="103" spans="3:3" ht="15.75" customHeight="1" x14ac:dyDescent="0.3">
      <c r="C103" s="2"/>
    </row>
    <row r="104" spans="3:3" ht="15.75" customHeight="1" x14ac:dyDescent="0.3">
      <c r="C104" s="2"/>
    </row>
    <row r="105" spans="3:3" ht="15.75" customHeight="1" x14ac:dyDescent="0.3">
      <c r="C105" s="2"/>
    </row>
    <row r="106" spans="3:3" ht="15.75" customHeight="1" x14ac:dyDescent="0.3">
      <c r="C106" s="2"/>
    </row>
    <row r="107" spans="3:3" ht="15.75" customHeight="1" x14ac:dyDescent="0.3">
      <c r="C107" s="2"/>
    </row>
    <row r="108" spans="3:3" ht="15.75" customHeight="1" x14ac:dyDescent="0.3">
      <c r="C108" s="2"/>
    </row>
    <row r="109" spans="3:3" ht="15.75" customHeight="1" x14ac:dyDescent="0.3">
      <c r="C109" s="2"/>
    </row>
    <row r="110" spans="3:3" ht="15.75" customHeight="1" x14ac:dyDescent="0.3">
      <c r="C110" s="2"/>
    </row>
    <row r="111" spans="3:3" ht="15.75" customHeight="1" x14ac:dyDescent="0.3">
      <c r="C111" s="2"/>
    </row>
    <row r="112" spans="3:3" ht="15.75" customHeight="1" x14ac:dyDescent="0.3">
      <c r="C112" s="2"/>
    </row>
    <row r="113" spans="3:3" ht="15.75" customHeight="1" x14ac:dyDescent="0.3">
      <c r="C113" s="2"/>
    </row>
    <row r="114" spans="3:3" ht="15.75" customHeight="1" x14ac:dyDescent="0.3">
      <c r="C114" s="2"/>
    </row>
    <row r="115" spans="3:3" ht="15.75" customHeight="1" x14ac:dyDescent="0.3">
      <c r="C115" s="2"/>
    </row>
    <row r="116" spans="3:3" ht="15.75" customHeight="1" x14ac:dyDescent="0.3">
      <c r="C116" s="2"/>
    </row>
    <row r="117" spans="3:3" ht="15.75" customHeight="1" x14ac:dyDescent="0.3">
      <c r="C117" s="2"/>
    </row>
    <row r="118" spans="3:3" ht="15.75" customHeight="1" x14ac:dyDescent="0.3">
      <c r="C118" s="2"/>
    </row>
    <row r="119" spans="3:3" ht="15.75" customHeight="1" x14ac:dyDescent="0.3">
      <c r="C119" s="2"/>
    </row>
    <row r="120" spans="3:3" ht="15.75" customHeight="1" x14ac:dyDescent="0.3">
      <c r="C120" s="2"/>
    </row>
    <row r="121" spans="3:3" ht="15.75" customHeight="1" x14ac:dyDescent="0.3">
      <c r="C121" s="2"/>
    </row>
    <row r="122" spans="3:3" ht="15.75" customHeight="1" x14ac:dyDescent="0.3">
      <c r="C122" s="2"/>
    </row>
    <row r="123" spans="3:3" ht="15.75" customHeight="1" x14ac:dyDescent="0.3">
      <c r="C123" s="2"/>
    </row>
    <row r="124" spans="3:3" ht="15.75" customHeight="1" x14ac:dyDescent="0.3">
      <c r="C124" s="2"/>
    </row>
    <row r="125" spans="3:3" ht="15.75" customHeight="1" x14ac:dyDescent="0.3">
      <c r="C125" s="2"/>
    </row>
    <row r="126" spans="3:3" ht="15.75" customHeight="1" x14ac:dyDescent="0.3">
      <c r="C126" s="2"/>
    </row>
    <row r="127" spans="3:3" ht="15.75" customHeight="1" x14ac:dyDescent="0.3">
      <c r="C127" s="2"/>
    </row>
    <row r="128" spans="3:3" ht="15.75" customHeight="1" x14ac:dyDescent="0.3">
      <c r="C128" s="2"/>
    </row>
    <row r="129" spans="3:3" ht="15.75" customHeight="1" x14ac:dyDescent="0.3">
      <c r="C129" s="2"/>
    </row>
    <row r="130" spans="3:3" ht="15.75" customHeight="1" x14ac:dyDescent="0.3">
      <c r="C130" s="2"/>
    </row>
    <row r="131" spans="3:3" ht="15.75" customHeight="1" x14ac:dyDescent="0.3">
      <c r="C131" s="2"/>
    </row>
    <row r="132" spans="3:3" ht="15.75" customHeight="1" x14ac:dyDescent="0.3">
      <c r="C132" s="2"/>
    </row>
    <row r="133" spans="3:3" ht="15.75" customHeight="1" x14ac:dyDescent="0.3">
      <c r="C133" s="2"/>
    </row>
    <row r="134" spans="3:3" ht="15.75" customHeight="1" x14ac:dyDescent="0.3">
      <c r="C134" s="2"/>
    </row>
    <row r="135" spans="3:3" ht="15.75" customHeight="1" x14ac:dyDescent="0.3">
      <c r="C135" s="2"/>
    </row>
    <row r="136" spans="3:3" ht="15.75" customHeight="1" x14ac:dyDescent="0.3">
      <c r="C136" s="2"/>
    </row>
    <row r="137" spans="3:3" ht="15.75" customHeight="1" x14ac:dyDescent="0.3">
      <c r="C137" s="2"/>
    </row>
    <row r="138" spans="3:3" ht="15.75" customHeight="1" x14ac:dyDescent="0.3">
      <c r="C138" s="2"/>
    </row>
    <row r="139" spans="3:3" ht="15.75" customHeight="1" x14ac:dyDescent="0.3">
      <c r="C139" s="2"/>
    </row>
    <row r="140" spans="3:3" ht="15.75" customHeight="1" x14ac:dyDescent="0.3">
      <c r="C140" s="2"/>
    </row>
    <row r="141" spans="3:3" ht="15.75" customHeight="1" x14ac:dyDescent="0.3">
      <c r="C141" s="2"/>
    </row>
    <row r="142" spans="3:3" ht="15.75" customHeight="1" x14ac:dyDescent="0.3">
      <c r="C142" s="2"/>
    </row>
    <row r="143" spans="3:3" ht="15.75" customHeight="1" x14ac:dyDescent="0.3">
      <c r="C143" s="2"/>
    </row>
    <row r="144" spans="3:3" ht="15.75" customHeight="1" x14ac:dyDescent="0.3">
      <c r="C144" s="2"/>
    </row>
    <row r="145" spans="3:3" ht="15.75" customHeight="1" x14ac:dyDescent="0.3">
      <c r="C145" s="2"/>
    </row>
    <row r="146" spans="3:3" ht="15.75" customHeight="1" x14ac:dyDescent="0.3">
      <c r="C146" s="2"/>
    </row>
    <row r="147" spans="3:3" ht="15.75" customHeight="1" x14ac:dyDescent="0.3">
      <c r="C147" s="2"/>
    </row>
    <row r="148" spans="3:3" ht="15.75" customHeight="1" x14ac:dyDescent="0.3">
      <c r="C148" s="2"/>
    </row>
    <row r="149" spans="3:3" ht="15.75" customHeight="1" x14ac:dyDescent="0.3">
      <c r="C149" s="2"/>
    </row>
    <row r="150" spans="3:3" ht="15.75" customHeight="1" x14ac:dyDescent="0.3">
      <c r="C150" s="2"/>
    </row>
    <row r="151" spans="3:3" ht="15.75" customHeight="1" x14ac:dyDescent="0.3">
      <c r="C151" s="2"/>
    </row>
    <row r="152" spans="3:3" ht="15.75" customHeight="1" x14ac:dyDescent="0.3">
      <c r="C152" s="2"/>
    </row>
    <row r="153" spans="3:3" ht="15.75" customHeight="1" x14ac:dyDescent="0.3">
      <c r="C153" s="2"/>
    </row>
    <row r="154" spans="3:3" ht="15.75" customHeight="1" x14ac:dyDescent="0.3">
      <c r="C154" s="2"/>
    </row>
    <row r="155" spans="3:3" ht="15.75" customHeight="1" x14ac:dyDescent="0.3">
      <c r="C155" s="2"/>
    </row>
    <row r="156" spans="3:3" ht="15.75" customHeight="1" x14ac:dyDescent="0.3">
      <c r="C156" s="2"/>
    </row>
    <row r="157" spans="3:3" ht="15.75" customHeight="1" x14ac:dyDescent="0.3">
      <c r="C157" s="2"/>
    </row>
    <row r="158" spans="3:3" ht="15.75" customHeight="1" x14ac:dyDescent="0.3">
      <c r="C158" s="2"/>
    </row>
    <row r="159" spans="3:3" ht="15.75" customHeight="1" x14ac:dyDescent="0.3">
      <c r="C159" s="2"/>
    </row>
    <row r="160" spans="3:3" ht="15.75" customHeight="1" x14ac:dyDescent="0.3">
      <c r="C160" s="2"/>
    </row>
    <row r="161" spans="3:3" ht="15.75" customHeight="1" x14ac:dyDescent="0.3">
      <c r="C161" s="2"/>
    </row>
    <row r="162" spans="3:3" ht="15.75" customHeight="1" x14ac:dyDescent="0.3">
      <c r="C162" s="2"/>
    </row>
    <row r="163" spans="3:3" ht="15.75" customHeight="1" x14ac:dyDescent="0.3">
      <c r="C163" s="2"/>
    </row>
    <row r="164" spans="3:3" ht="15.75" customHeight="1" x14ac:dyDescent="0.3">
      <c r="C164" s="2"/>
    </row>
    <row r="165" spans="3:3" ht="15.75" customHeight="1" x14ac:dyDescent="0.3">
      <c r="C165" s="2"/>
    </row>
    <row r="166" spans="3:3" ht="15.75" customHeight="1" x14ac:dyDescent="0.3">
      <c r="C166" s="2"/>
    </row>
    <row r="167" spans="3:3" ht="15.75" customHeight="1" x14ac:dyDescent="0.3">
      <c r="C167" s="2"/>
    </row>
    <row r="168" spans="3:3" ht="15.75" customHeight="1" x14ac:dyDescent="0.3">
      <c r="C168" s="2"/>
    </row>
    <row r="169" spans="3:3" ht="15.75" customHeight="1" x14ac:dyDescent="0.3">
      <c r="C169" s="2"/>
    </row>
    <row r="170" spans="3:3" ht="15.75" customHeight="1" x14ac:dyDescent="0.3">
      <c r="C170" s="2"/>
    </row>
    <row r="171" spans="3:3" ht="15.75" customHeight="1" x14ac:dyDescent="0.3">
      <c r="C171" s="2"/>
    </row>
    <row r="172" spans="3:3" ht="15.75" customHeight="1" x14ac:dyDescent="0.3">
      <c r="C172" s="2"/>
    </row>
    <row r="173" spans="3:3" ht="15.75" customHeight="1" x14ac:dyDescent="0.3">
      <c r="C173" s="2"/>
    </row>
    <row r="174" spans="3:3" ht="15.75" customHeight="1" x14ac:dyDescent="0.3">
      <c r="C174" s="2"/>
    </row>
    <row r="175" spans="3:3" ht="15.75" customHeight="1" x14ac:dyDescent="0.3">
      <c r="C175" s="2"/>
    </row>
    <row r="176" spans="3:3" ht="15.75" customHeight="1" x14ac:dyDescent="0.3">
      <c r="C176" s="2"/>
    </row>
    <row r="177" spans="3:3" ht="15.75" customHeight="1" x14ac:dyDescent="0.3">
      <c r="C177" s="2"/>
    </row>
    <row r="178" spans="3:3" ht="15.75" customHeight="1" x14ac:dyDescent="0.3">
      <c r="C178" s="2"/>
    </row>
    <row r="179" spans="3:3" ht="15.75" customHeight="1" x14ac:dyDescent="0.3">
      <c r="C179" s="2"/>
    </row>
    <row r="180" spans="3:3" ht="15.75" customHeight="1" x14ac:dyDescent="0.3">
      <c r="C180" s="2"/>
    </row>
    <row r="181" spans="3:3" ht="15.75" customHeight="1" x14ac:dyDescent="0.3">
      <c r="C181" s="2"/>
    </row>
    <row r="182" spans="3:3" ht="15.75" customHeight="1" x14ac:dyDescent="0.3">
      <c r="C182" s="2"/>
    </row>
    <row r="183" spans="3:3" ht="15.75" customHeight="1" x14ac:dyDescent="0.3">
      <c r="C183" s="2"/>
    </row>
    <row r="184" spans="3:3" ht="15.75" customHeight="1" x14ac:dyDescent="0.3">
      <c r="C184" s="2"/>
    </row>
    <row r="185" spans="3:3" ht="15.75" customHeight="1" x14ac:dyDescent="0.3">
      <c r="C185" s="2"/>
    </row>
    <row r="186" spans="3:3" ht="15.75" customHeight="1" x14ac:dyDescent="0.3">
      <c r="C186" s="2"/>
    </row>
    <row r="187" spans="3:3" ht="15.75" customHeight="1" x14ac:dyDescent="0.3">
      <c r="C187" s="2"/>
    </row>
    <row r="188" spans="3:3" ht="15.75" customHeight="1" x14ac:dyDescent="0.3">
      <c r="C188" s="2"/>
    </row>
    <row r="189" spans="3:3" ht="15.75" customHeight="1" x14ac:dyDescent="0.3">
      <c r="C189" s="2"/>
    </row>
    <row r="190" spans="3:3" ht="15.75" customHeight="1" x14ac:dyDescent="0.3">
      <c r="C190" s="2"/>
    </row>
    <row r="191" spans="3:3" ht="15.75" customHeight="1" x14ac:dyDescent="0.3">
      <c r="C191" s="2"/>
    </row>
    <row r="192" spans="3:3" ht="15.75" customHeight="1" x14ac:dyDescent="0.3">
      <c r="C192" s="2"/>
    </row>
    <row r="193" spans="3:3" ht="15.75" customHeight="1" x14ac:dyDescent="0.3">
      <c r="C193" s="2"/>
    </row>
    <row r="194" spans="3:3" ht="15.75" customHeight="1" x14ac:dyDescent="0.3">
      <c r="C194" s="2"/>
    </row>
    <row r="195" spans="3:3" ht="15.75" customHeight="1" x14ac:dyDescent="0.3">
      <c r="C195" s="2"/>
    </row>
    <row r="196" spans="3:3" ht="15.75" customHeight="1" x14ac:dyDescent="0.3">
      <c r="C196" s="2"/>
    </row>
    <row r="197" spans="3:3" ht="15.75" customHeight="1" x14ac:dyDescent="0.3">
      <c r="C197" s="2"/>
    </row>
    <row r="198" spans="3:3" ht="15.75" customHeight="1" x14ac:dyDescent="0.3">
      <c r="C198" s="2"/>
    </row>
    <row r="199" spans="3:3" ht="15.75" customHeight="1" x14ac:dyDescent="0.3">
      <c r="C199" s="2"/>
    </row>
    <row r="200" spans="3:3" ht="15.75" customHeight="1" x14ac:dyDescent="0.3">
      <c r="C200" s="2"/>
    </row>
    <row r="201" spans="3:3" ht="15.75" customHeight="1" x14ac:dyDescent="0.3">
      <c r="C201" s="2"/>
    </row>
    <row r="202" spans="3:3" ht="15.75" customHeight="1" x14ac:dyDescent="0.3">
      <c r="C202" s="2"/>
    </row>
    <row r="203" spans="3:3" ht="15.75" customHeight="1" x14ac:dyDescent="0.3">
      <c r="C203" s="2"/>
    </row>
    <row r="204" spans="3:3" ht="15.75" customHeight="1" x14ac:dyDescent="0.3">
      <c r="C204" s="2"/>
    </row>
    <row r="205" spans="3:3" ht="15.75" customHeight="1" x14ac:dyDescent="0.3">
      <c r="C205" s="2"/>
    </row>
    <row r="206" spans="3:3" ht="15.75" customHeight="1" x14ac:dyDescent="0.3">
      <c r="C206" s="2"/>
    </row>
    <row r="207" spans="3:3" ht="15.75" customHeight="1" x14ac:dyDescent="0.3">
      <c r="C207" s="2"/>
    </row>
    <row r="208" spans="3:3" ht="15.75" customHeight="1" x14ac:dyDescent="0.3">
      <c r="C208" s="2"/>
    </row>
    <row r="209" spans="3:3" ht="15.75" customHeight="1" x14ac:dyDescent="0.3">
      <c r="C209" s="2"/>
    </row>
    <row r="210" spans="3:3" ht="15.75" customHeight="1" x14ac:dyDescent="0.3">
      <c r="C210" s="2"/>
    </row>
    <row r="211" spans="3:3" ht="15.75" customHeight="1" x14ac:dyDescent="0.3">
      <c r="C211" s="2"/>
    </row>
    <row r="212" spans="3:3" ht="15.75" customHeight="1" x14ac:dyDescent="0.3">
      <c r="C212" s="2"/>
    </row>
    <row r="213" spans="3:3" ht="15.75" customHeight="1" x14ac:dyDescent="0.3">
      <c r="C213" s="2"/>
    </row>
    <row r="214" spans="3:3" ht="15.75" customHeight="1" x14ac:dyDescent="0.3">
      <c r="C214" s="2"/>
    </row>
    <row r="215" spans="3:3" ht="15.75" customHeight="1" x14ac:dyDescent="0.3">
      <c r="C215" s="2"/>
    </row>
    <row r="216" spans="3:3" ht="15.75" customHeight="1" x14ac:dyDescent="0.3">
      <c r="C216" s="2"/>
    </row>
    <row r="217" spans="3:3" ht="15.75" customHeight="1" x14ac:dyDescent="0.3">
      <c r="C217" s="2"/>
    </row>
    <row r="218" spans="3:3" ht="15.75" customHeight="1" x14ac:dyDescent="0.3">
      <c r="C218" s="2"/>
    </row>
    <row r="219" spans="3:3" ht="15.75" customHeight="1" x14ac:dyDescent="0.3">
      <c r="C219" s="2"/>
    </row>
    <row r="220" spans="3:3" ht="15.75" customHeight="1" x14ac:dyDescent="0.3">
      <c r="C220" s="2"/>
    </row>
    <row r="221" spans="3:3" ht="15.75" customHeight="1" x14ac:dyDescent="0.3">
      <c r="C221" s="2"/>
    </row>
    <row r="222" spans="3:3" ht="15.75" customHeight="1" x14ac:dyDescent="0.3">
      <c r="C222" s="2"/>
    </row>
    <row r="223" spans="3:3" ht="15.75" customHeight="1" x14ac:dyDescent="0.3">
      <c r="C223" s="2"/>
    </row>
    <row r="224" spans="3:3" ht="15.75" customHeight="1" x14ac:dyDescent="0.3">
      <c r="C224" s="2"/>
    </row>
    <row r="225" spans="3:3" ht="15.75" customHeight="1" x14ac:dyDescent="0.3">
      <c r="C225" s="2"/>
    </row>
    <row r="226" spans="3:3" ht="15.75" customHeight="1" x14ac:dyDescent="0.3">
      <c r="C226" s="2"/>
    </row>
    <row r="227" spans="3:3" ht="15.75" customHeight="1" x14ac:dyDescent="0.3">
      <c r="C227" s="2"/>
    </row>
    <row r="228" spans="3:3" ht="15.75" customHeight="1" x14ac:dyDescent="0.3">
      <c r="C228" s="2"/>
    </row>
    <row r="229" spans="3:3" ht="15.75" customHeight="1" x14ac:dyDescent="0.3">
      <c r="C229" s="2"/>
    </row>
    <row r="230" spans="3:3" ht="15.75" customHeight="1" x14ac:dyDescent="0.3">
      <c r="C230" s="2"/>
    </row>
    <row r="231" spans="3:3" ht="15.75" customHeight="1" x14ac:dyDescent="0.3">
      <c r="C231" s="2"/>
    </row>
    <row r="232" spans="3:3" ht="15.75" customHeight="1" x14ac:dyDescent="0.3">
      <c r="C232" s="2"/>
    </row>
    <row r="233" spans="3:3" ht="15.75" customHeight="1" x14ac:dyDescent="0.3">
      <c r="C233" s="2"/>
    </row>
    <row r="234" spans="3:3" ht="15.75" customHeight="1" x14ac:dyDescent="0.3">
      <c r="C234" s="2"/>
    </row>
    <row r="235" spans="3:3" ht="15.75" customHeight="1" x14ac:dyDescent="0.3">
      <c r="C235" s="2"/>
    </row>
    <row r="236" spans="3:3" ht="15.75" customHeight="1" x14ac:dyDescent="0.3">
      <c r="C236" s="2"/>
    </row>
    <row r="237" spans="3:3" ht="15.75" customHeight="1" x14ac:dyDescent="0.3">
      <c r="C237" s="2"/>
    </row>
    <row r="238" spans="3:3" ht="15.75" customHeight="1" x14ac:dyDescent="0.3">
      <c r="C238" s="2"/>
    </row>
    <row r="239" spans="3:3" ht="15.75" customHeight="1" x14ac:dyDescent="0.3">
      <c r="C239" s="2"/>
    </row>
    <row r="240" spans="3:3" ht="15.75" customHeight="1" x14ac:dyDescent="0.3">
      <c r="C240" s="2"/>
    </row>
    <row r="241" spans="3:3" ht="15.75" customHeight="1" x14ac:dyDescent="0.3">
      <c r="C241" s="2"/>
    </row>
    <row r="242" spans="3:3" ht="15.75" customHeight="1" x14ac:dyDescent="0.3">
      <c r="C242" s="2"/>
    </row>
    <row r="243" spans="3:3" ht="15.75" customHeight="1" x14ac:dyDescent="0.3">
      <c r="C243" s="2"/>
    </row>
    <row r="244" spans="3:3" ht="15.75" customHeight="1" x14ac:dyDescent="0.3">
      <c r="C244" s="2"/>
    </row>
    <row r="245" spans="3:3" ht="15.75" customHeight="1" x14ac:dyDescent="0.3">
      <c r="C245" s="2"/>
    </row>
    <row r="246" spans="3:3" ht="15.75" customHeight="1" x14ac:dyDescent="0.3">
      <c r="C246" s="2"/>
    </row>
    <row r="247" spans="3:3" ht="15.75" customHeight="1" x14ac:dyDescent="0.3">
      <c r="C247" s="2"/>
    </row>
    <row r="248" spans="3:3" ht="15.75" customHeight="1" x14ac:dyDescent="0.3">
      <c r="C248" s="2"/>
    </row>
    <row r="249" spans="3:3" ht="15.75" customHeight="1" x14ac:dyDescent="0.3">
      <c r="C249" s="2"/>
    </row>
    <row r="250" spans="3:3" ht="15.75" customHeight="1" x14ac:dyDescent="0.3">
      <c r="C250" s="25"/>
    </row>
    <row r="251" spans="3:3" ht="15.75" customHeight="1" x14ac:dyDescent="0.3">
      <c r="C251" s="25"/>
    </row>
    <row r="252" spans="3:3" ht="15.75" customHeight="1" x14ac:dyDescent="0.3">
      <c r="C252" s="25"/>
    </row>
    <row r="253" spans="3:3" ht="15.75" customHeight="1" x14ac:dyDescent="0.3">
      <c r="C253" s="25"/>
    </row>
    <row r="254" spans="3:3" ht="15.75" customHeight="1" x14ac:dyDescent="0.3">
      <c r="C254" s="25"/>
    </row>
    <row r="255" spans="3:3" ht="15.75" customHeight="1" x14ac:dyDescent="0.3">
      <c r="C255" s="25"/>
    </row>
    <row r="256" spans="3:3" ht="15.75" customHeight="1" x14ac:dyDescent="0.3">
      <c r="C256" s="25"/>
    </row>
    <row r="257" spans="3:3" ht="15.75" customHeight="1" x14ac:dyDescent="0.3">
      <c r="C257" s="25"/>
    </row>
    <row r="258" spans="3:3" ht="15.75" customHeight="1" x14ac:dyDescent="0.3">
      <c r="C258" s="25"/>
    </row>
    <row r="259" spans="3:3" ht="15.75" customHeight="1" x14ac:dyDescent="0.3">
      <c r="C259" s="25"/>
    </row>
    <row r="260" spans="3:3" ht="15.75" customHeight="1" x14ac:dyDescent="0.3">
      <c r="C260" s="25"/>
    </row>
    <row r="261" spans="3:3" ht="15.75" customHeight="1" x14ac:dyDescent="0.3">
      <c r="C261" s="25"/>
    </row>
    <row r="262" spans="3:3" ht="15.75" customHeight="1" x14ac:dyDescent="0.3">
      <c r="C262" s="25"/>
    </row>
    <row r="263" spans="3:3" ht="15.75" customHeight="1" x14ac:dyDescent="0.3">
      <c r="C263" s="25"/>
    </row>
    <row r="264" spans="3:3" ht="15.75" customHeight="1" x14ac:dyDescent="0.3">
      <c r="C264" s="25"/>
    </row>
    <row r="265" spans="3:3" ht="15.75" customHeight="1" x14ac:dyDescent="0.3">
      <c r="C265" s="25"/>
    </row>
    <row r="266" spans="3:3" ht="15.75" customHeight="1" x14ac:dyDescent="0.3">
      <c r="C266" s="25"/>
    </row>
    <row r="267" spans="3:3" ht="15.75" customHeight="1" x14ac:dyDescent="0.3">
      <c r="C267" s="25"/>
    </row>
    <row r="268" spans="3:3" ht="15.75" customHeight="1" x14ac:dyDescent="0.3">
      <c r="C268" s="25"/>
    </row>
    <row r="269" spans="3:3" ht="15.75" customHeight="1" x14ac:dyDescent="0.3">
      <c r="C269" s="25"/>
    </row>
    <row r="270" spans="3:3" ht="15.75" customHeight="1" x14ac:dyDescent="0.3">
      <c r="C270" s="25"/>
    </row>
    <row r="271" spans="3:3" ht="15.75" customHeight="1" x14ac:dyDescent="0.3">
      <c r="C271" s="25"/>
    </row>
    <row r="272" spans="3:3" ht="15.75" customHeight="1" x14ac:dyDescent="0.3">
      <c r="C272" s="25"/>
    </row>
    <row r="273" spans="3:3" ht="15.75" customHeight="1" x14ac:dyDescent="0.3">
      <c r="C273" s="25"/>
    </row>
    <row r="274" spans="3:3" ht="15.75" customHeight="1" x14ac:dyDescent="0.3">
      <c r="C274" s="25"/>
    </row>
    <row r="275" spans="3:3" ht="15.75" customHeight="1" x14ac:dyDescent="0.3">
      <c r="C275" s="25"/>
    </row>
    <row r="276" spans="3:3" ht="15.75" customHeight="1" x14ac:dyDescent="0.3">
      <c r="C276" s="25"/>
    </row>
    <row r="277" spans="3:3" ht="15.75" customHeight="1" x14ac:dyDescent="0.3">
      <c r="C277" s="25"/>
    </row>
    <row r="278" spans="3:3" ht="15.75" customHeight="1" x14ac:dyDescent="0.3">
      <c r="C278" s="25"/>
    </row>
    <row r="279" spans="3:3" ht="15.75" customHeight="1" x14ac:dyDescent="0.3">
      <c r="C279" s="25"/>
    </row>
    <row r="280" spans="3:3" ht="15.75" customHeight="1" x14ac:dyDescent="0.3">
      <c r="C280" s="25"/>
    </row>
    <row r="281" spans="3:3" ht="15.75" customHeight="1" x14ac:dyDescent="0.3">
      <c r="C281" s="25"/>
    </row>
    <row r="282" spans="3:3" ht="15.75" customHeight="1" x14ac:dyDescent="0.3">
      <c r="C282" s="25"/>
    </row>
    <row r="283" spans="3:3" ht="15.75" customHeight="1" x14ac:dyDescent="0.3">
      <c r="C283" s="25"/>
    </row>
    <row r="284" spans="3:3" ht="15.75" customHeight="1" x14ac:dyDescent="0.3">
      <c r="C284" s="25"/>
    </row>
    <row r="285" spans="3:3" ht="15.75" customHeight="1" x14ac:dyDescent="0.3">
      <c r="C285" s="25"/>
    </row>
    <row r="286" spans="3:3" ht="15.75" customHeight="1" x14ac:dyDescent="0.3">
      <c r="C286" s="25"/>
    </row>
    <row r="287" spans="3:3" ht="15.75" customHeight="1" x14ac:dyDescent="0.3">
      <c r="C287" s="25"/>
    </row>
    <row r="288" spans="3:3" ht="15.75" customHeight="1" x14ac:dyDescent="0.3">
      <c r="C288" s="25"/>
    </row>
    <row r="289" spans="3:3" ht="15.75" customHeight="1" x14ac:dyDescent="0.3">
      <c r="C289" s="25"/>
    </row>
    <row r="290" spans="3:3" ht="15.75" customHeight="1" x14ac:dyDescent="0.3">
      <c r="C290" s="25"/>
    </row>
    <row r="291" spans="3:3" ht="15.75" customHeight="1" x14ac:dyDescent="0.3">
      <c r="C291" s="25"/>
    </row>
    <row r="292" spans="3:3" ht="15.75" customHeight="1" x14ac:dyDescent="0.3">
      <c r="C292" s="25"/>
    </row>
    <row r="293" spans="3:3" ht="15.75" customHeight="1" x14ac:dyDescent="0.3">
      <c r="C293" s="25"/>
    </row>
    <row r="294" spans="3:3" ht="15.75" customHeight="1" x14ac:dyDescent="0.3">
      <c r="C294" s="25"/>
    </row>
    <row r="295" spans="3:3" ht="15.75" customHeight="1" x14ac:dyDescent="0.3">
      <c r="C295" s="25"/>
    </row>
    <row r="296" spans="3:3" ht="15.75" customHeight="1" x14ac:dyDescent="0.3">
      <c r="C296" s="25"/>
    </row>
    <row r="297" spans="3:3" ht="15.75" customHeight="1" x14ac:dyDescent="0.3">
      <c r="C297" s="25"/>
    </row>
    <row r="298" spans="3:3" ht="15.75" customHeight="1" x14ac:dyDescent="0.3">
      <c r="C298" s="25"/>
    </row>
    <row r="299" spans="3:3" ht="15.75" customHeight="1" x14ac:dyDescent="0.3">
      <c r="C299" s="25"/>
    </row>
    <row r="300" spans="3:3" ht="15.75" customHeight="1" x14ac:dyDescent="0.3">
      <c r="C300" s="25"/>
    </row>
    <row r="301" spans="3:3" ht="15.75" customHeight="1" x14ac:dyDescent="0.3">
      <c r="C301" s="25"/>
    </row>
    <row r="302" spans="3:3" ht="15.75" customHeight="1" x14ac:dyDescent="0.3">
      <c r="C302" s="25"/>
    </row>
    <row r="303" spans="3:3" ht="15.75" customHeight="1" x14ac:dyDescent="0.3">
      <c r="C303" s="25"/>
    </row>
    <row r="304" spans="3:3" ht="15.75" customHeight="1" x14ac:dyDescent="0.3">
      <c r="C304" s="25"/>
    </row>
    <row r="305" spans="3:3" ht="15.75" customHeight="1" x14ac:dyDescent="0.3">
      <c r="C305" s="25"/>
    </row>
    <row r="306" spans="3:3" ht="15.75" customHeight="1" x14ac:dyDescent="0.3">
      <c r="C306" s="25"/>
    </row>
    <row r="307" spans="3:3" ht="15.75" customHeight="1" x14ac:dyDescent="0.3">
      <c r="C307" s="25"/>
    </row>
    <row r="308" spans="3:3" ht="15.75" customHeight="1" x14ac:dyDescent="0.3">
      <c r="C308" s="25"/>
    </row>
    <row r="309" spans="3:3" ht="15.75" customHeight="1" x14ac:dyDescent="0.3">
      <c r="C309" s="25"/>
    </row>
    <row r="310" spans="3:3" ht="15.75" customHeight="1" x14ac:dyDescent="0.3">
      <c r="C310" s="25"/>
    </row>
    <row r="311" spans="3:3" ht="15.75" customHeight="1" x14ac:dyDescent="0.3">
      <c r="C311" s="25"/>
    </row>
    <row r="312" spans="3:3" ht="15.75" customHeight="1" x14ac:dyDescent="0.3">
      <c r="C312" s="25"/>
    </row>
    <row r="313" spans="3:3" ht="15.75" customHeight="1" x14ac:dyDescent="0.3">
      <c r="C313" s="25"/>
    </row>
    <row r="314" spans="3:3" ht="15.75" customHeight="1" x14ac:dyDescent="0.3">
      <c r="C314" s="25"/>
    </row>
    <row r="315" spans="3:3" ht="15.75" customHeight="1" x14ac:dyDescent="0.3">
      <c r="C315" s="25"/>
    </row>
    <row r="316" spans="3:3" ht="15.75" customHeight="1" x14ac:dyDescent="0.3">
      <c r="C316" s="25"/>
    </row>
    <row r="317" spans="3:3" ht="15.75" customHeight="1" x14ac:dyDescent="0.3">
      <c r="C317" s="25"/>
    </row>
    <row r="318" spans="3:3" ht="15.75" customHeight="1" x14ac:dyDescent="0.3">
      <c r="C318" s="25"/>
    </row>
    <row r="319" spans="3:3" ht="15.75" customHeight="1" x14ac:dyDescent="0.3">
      <c r="C319" s="25"/>
    </row>
    <row r="320" spans="3:3" ht="15.75" customHeight="1" x14ac:dyDescent="0.3">
      <c r="C320" s="25"/>
    </row>
    <row r="321" spans="3:3" ht="15.75" customHeight="1" x14ac:dyDescent="0.3">
      <c r="C321" s="25"/>
    </row>
    <row r="322" spans="3:3" ht="15.75" customHeight="1" x14ac:dyDescent="0.3">
      <c r="C322" s="25"/>
    </row>
    <row r="323" spans="3:3" ht="15.75" customHeight="1" x14ac:dyDescent="0.3">
      <c r="C323" s="25"/>
    </row>
    <row r="324" spans="3:3" ht="15.75" customHeight="1" x14ac:dyDescent="0.3">
      <c r="C324" s="25"/>
    </row>
    <row r="325" spans="3:3" ht="15.75" customHeight="1" x14ac:dyDescent="0.3">
      <c r="C325" s="25"/>
    </row>
    <row r="326" spans="3:3" ht="15.75" customHeight="1" x14ac:dyDescent="0.3">
      <c r="C326" s="25"/>
    </row>
    <row r="327" spans="3:3" ht="15.75" customHeight="1" x14ac:dyDescent="0.3">
      <c r="C327" s="25"/>
    </row>
    <row r="328" spans="3:3" ht="15.75" customHeight="1" x14ac:dyDescent="0.3">
      <c r="C328" s="25"/>
    </row>
    <row r="329" spans="3:3" ht="15.75" customHeight="1" x14ac:dyDescent="0.3">
      <c r="C329" s="25"/>
    </row>
    <row r="330" spans="3:3" ht="15.75" customHeight="1" x14ac:dyDescent="0.3">
      <c r="C330" s="25"/>
    </row>
    <row r="331" spans="3:3" ht="15.75" customHeight="1" x14ac:dyDescent="0.3">
      <c r="C331" s="25"/>
    </row>
    <row r="332" spans="3:3" ht="15.75" customHeight="1" x14ac:dyDescent="0.3">
      <c r="C332" s="25"/>
    </row>
    <row r="333" spans="3:3" ht="15.75" customHeight="1" x14ac:dyDescent="0.3">
      <c r="C333" s="25"/>
    </row>
    <row r="334" spans="3:3" ht="15.75" customHeight="1" x14ac:dyDescent="0.3">
      <c r="C334" s="25"/>
    </row>
    <row r="335" spans="3:3" ht="15.75" customHeight="1" x14ac:dyDescent="0.3">
      <c r="C335" s="25"/>
    </row>
    <row r="336" spans="3:3" ht="15.75" customHeight="1" x14ac:dyDescent="0.3">
      <c r="C336" s="25"/>
    </row>
    <row r="337" spans="3:3" ht="15.75" customHeight="1" x14ac:dyDescent="0.3">
      <c r="C337" s="25"/>
    </row>
    <row r="338" spans="3:3" ht="15.75" customHeight="1" x14ac:dyDescent="0.3">
      <c r="C338" s="25"/>
    </row>
    <row r="339" spans="3:3" ht="15.75" customHeight="1" x14ac:dyDescent="0.3">
      <c r="C339" s="25"/>
    </row>
    <row r="340" spans="3:3" ht="15.75" customHeight="1" x14ac:dyDescent="0.3">
      <c r="C340" s="25"/>
    </row>
    <row r="341" spans="3:3" ht="15.75" customHeight="1" x14ac:dyDescent="0.3">
      <c r="C341" s="25"/>
    </row>
    <row r="342" spans="3:3" ht="15.75" customHeight="1" x14ac:dyDescent="0.3">
      <c r="C342" s="25"/>
    </row>
    <row r="343" spans="3:3" ht="15.75" customHeight="1" x14ac:dyDescent="0.3">
      <c r="C343" s="25"/>
    </row>
    <row r="344" spans="3:3" ht="15.75" customHeight="1" x14ac:dyDescent="0.3">
      <c r="C344" s="25"/>
    </row>
    <row r="345" spans="3:3" ht="15.75" customHeight="1" x14ac:dyDescent="0.3">
      <c r="C345" s="25"/>
    </row>
    <row r="346" spans="3:3" ht="15.75" customHeight="1" x14ac:dyDescent="0.3">
      <c r="C346" s="25"/>
    </row>
    <row r="347" spans="3:3" ht="15.75" customHeight="1" x14ac:dyDescent="0.3">
      <c r="C347" s="25"/>
    </row>
    <row r="348" spans="3:3" ht="15.75" customHeight="1" x14ac:dyDescent="0.3">
      <c r="C348" s="25"/>
    </row>
    <row r="349" spans="3:3" ht="15.75" customHeight="1" x14ac:dyDescent="0.3">
      <c r="C349" s="25"/>
    </row>
    <row r="350" spans="3:3" ht="15.75" customHeight="1" x14ac:dyDescent="0.3">
      <c r="C350" s="25"/>
    </row>
    <row r="351" spans="3:3" ht="15.75" customHeight="1" x14ac:dyDescent="0.3">
      <c r="C351" s="25"/>
    </row>
    <row r="352" spans="3:3" ht="15.75" customHeight="1" x14ac:dyDescent="0.3">
      <c r="C352" s="25"/>
    </row>
    <row r="353" spans="3:3" ht="15.75" customHeight="1" x14ac:dyDescent="0.3">
      <c r="C353" s="25"/>
    </row>
    <row r="354" spans="3:3" ht="15.75" customHeight="1" x14ac:dyDescent="0.3">
      <c r="C354" s="25"/>
    </row>
    <row r="355" spans="3:3" ht="15.75" customHeight="1" x14ac:dyDescent="0.3">
      <c r="C355" s="25"/>
    </row>
    <row r="356" spans="3:3" ht="15.75" customHeight="1" x14ac:dyDescent="0.3">
      <c r="C356" s="25"/>
    </row>
    <row r="357" spans="3:3" ht="15.75" customHeight="1" x14ac:dyDescent="0.3">
      <c r="C357" s="25"/>
    </row>
    <row r="358" spans="3:3" ht="15.75" customHeight="1" x14ac:dyDescent="0.3">
      <c r="C358" s="25"/>
    </row>
    <row r="359" spans="3:3" ht="15.75" customHeight="1" x14ac:dyDescent="0.3">
      <c r="C359" s="25"/>
    </row>
    <row r="360" spans="3:3" ht="15.75" customHeight="1" x14ac:dyDescent="0.3">
      <c r="C360" s="25"/>
    </row>
    <row r="361" spans="3:3" ht="15.75" customHeight="1" x14ac:dyDescent="0.3">
      <c r="C361" s="25"/>
    </row>
    <row r="362" spans="3:3" ht="15.75" customHeight="1" x14ac:dyDescent="0.3">
      <c r="C362" s="25"/>
    </row>
    <row r="363" spans="3:3" ht="15.75" customHeight="1" x14ac:dyDescent="0.3">
      <c r="C363" s="25"/>
    </row>
    <row r="364" spans="3:3" ht="15.75" customHeight="1" x14ac:dyDescent="0.3">
      <c r="C364" s="25"/>
    </row>
    <row r="365" spans="3:3" ht="15.75" customHeight="1" x14ac:dyDescent="0.3">
      <c r="C365" s="25"/>
    </row>
    <row r="366" spans="3:3" ht="15.75" customHeight="1" x14ac:dyDescent="0.3">
      <c r="C366" s="25"/>
    </row>
    <row r="367" spans="3:3" ht="15.75" customHeight="1" x14ac:dyDescent="0.3">
      <c r="C367" s="25"/>
    </row>
    <row r="368" spans="3:3" ht="15.75" customHeight="1" x14ac:dyDescent="0.3">
      <c r="C368" s="25"/>
    </row>
    <row r="369" spans="3:3" ht="15.75" customHeight="1" x14ac:dyDescent="0.3">
      <c r="C369" s="25"/>
    </row>
    <row r="370" spans="3:3" ht="15.75" customHeight="1" x14ac:dyDescent="0.3">
      <c r="C370" s="25"/>
    </row>
    <row r="371" spans="3:3" ht="15.75" customHeight="1" x14ac:dyDescent="0.3">
      <c r="C371" s="25"/>
    </row>
    <row r="372" spans="3:3" ht="15.75" customHeight="1" x14ac:dyDescent="0.3">
      <c r="C372" s="25"/>
    </row>
    <row r="373" spans="3:3" ht="15.75" customHeight="1" x14ac:dyDescent="0.3">
      <c r="C373" s="25"/>
    </row>
    <row r="374" spans="3:3" ht="15.75" customHeight="1" x14ac:dyDescent="0.3">
      <c r="C374" s="25"/>
    </row>
    <row r="375" spans="3:3" ht="15.75" customHeight="1" x14ac:dyDescent="0.3">
      <c r="C375" s="25"/>
    </row>
    <row r="376" spans="3:3" ht="15.75" customHeight="1" x14ac:dyDescent="0.3">
      <c r="C376" s="25"/>
    </row>
    <row r="377" spans="3:3" ht="15.75" customHeight="1" x14ac:dyDescent="0.3">
      <c r="C377" s="25"/>
    </row>
    <row r="378" spans="3:3" ht="15.75" customHeight="1" x14ac:dyDescent="0.3">
      <c r="C378" s="25"/>
    </row>
    <row r="379" spans="3:3" ht="15.75" customHeight="1" x14ac:dyDescent="0.3">
      <c r="C379" s="25"/>
    </row>
    <row r="380" spans="3:3" ht="15.75" customHeight="1" x14ac:dyDescent="0.3">
      <c r="C380" s="25"/>
    </row>
    <row r="381" spans="3:3" ht="15.75" customHeight="1" x14ac:dyDescent="0.3">
      <c r="C381" s="25"/>
    </row>
    <row r="382" spans="3:3" ht="15.75" customHeight="1" x14ac:dyDescent="0.3">
      <c r="C382" s="25"/>
    </row>
    <row r="383" spans="3:3" ht="15.75" customHeight="1" x14ac:dyDescent="0.3">
      <c r="C383" s="25"/>
    </row>
    <row r="384" spans="3:3" ht="15.75" customHeight="1" x14ac:dyDescent="0.3">
      <c r="C384" s="25"/>
    </row>
    <row r="385" spans="3:3" ht="15.75" customHeight="1" x14ac:dyDescent="0.3">
      <c r="C385" s="25"/>
    </row>
    <row r="386" spans="3:3" ht="15.75" customHeight="1" x14ac:dyDescent="0.3">
      <c r="C386" s="25"/>
    </row>
    <row r="387" spans="3:3" ht="15.75" customHeight="1" x14ac:dyDescent="0.3">
      <c r="C387" s="25"/>
    </row>
    <row r="388" spans="3:3" ht="15.75" customHeight="1" x14ac:dyDescent="0.3">
      <c r="C388" s="25"/>
    </row>
    <row r="389" spans="3:3" ht="15.75" customHeight="1" x14ac:dyDescent="0.3">
      <c r="C389" s="25"/>
    </row>
    <row r="390" spans="3:3" ht="15.75" customHeight="1" x14ac:dyDescent="0.3">
      <c r="C390" s="25"/>
    </row>
    <row r="391" spans="3:3" ht="15.75" customHeight="1" x14ac:dyDescent="0.3">
      <c r="C391" s="25"/>
    </row>
    <row r="392" spans="3:3" ht="15.75" customHeight="1" x14ac:dyDescent="0.3">
      <c r="C392" s="25"/>
    </row>
    <row r="393" spans="3:3" ht="15.75" customHeight="1" x14ac:dyDescent="0.3">
      <c r="C393" s="25"/>
    </row>
    <row r="394" spans="3:3" ht="15.75" customHeight="1" x14ac:dyDescent="0.3">
      <c r="C394" s="25"/>
    </row>
    <row r="395" spans="3:3" ht="15.75" customHeight="1" x14ac:dyDescent="0.3">
      <c r="C395" s="25"/>
    </row>
    <row r="396" spans="3:3" ht="15.75" customHeight="1" x14ac:dyDescent="0.3">
      <c r="C396" s="25"/>
    </row>
    <row r="397" spans="3:3" ht="15.75" customHeight="1" x14ac:dyDescent="0.3">
      <c r="C397" s="25"/>
    </row>
    <row r="398" spans="3:3" ht="15.75" customHeight="1" x14ac:dyDescent="0.3">
      <c r="C398" s="25"/>
    </row>
    <row r="399" spans="3:3" ht="15.75" customHeight="1" x14ac:dyDescent="0.3">
      <c r="C399" s="25"/>
    </row>
    <row r="400" spans="3:3" ht="15.75" customHeight="1" x14ac:dyDescent="0.3">
      <c r="C400" s="25"/>
    </row>
    <row r="401" spans="3:3" ht="15.75" customHeight="1" x14ac:dyDescent="0.3">
      <c r="C401" s="25"/>
    </row>
    <row r="402" spans="3:3" ht="15.75" customHeight="1" x14ac:dyDescent="0.3">
      <c r="C402" s="25"/>
    </row>
    <row r="403" spans="3:3" ht="15.75" customHeight="1" x14ac:dyDescent="0.3">
      <c r="C403" s="25"/>
    </row>
    <row r="404" spans="3:3" ht="15.75" customHeight="1" x14ac:dyDescent="0.3">
      <c r="C404" s="25"/>
    </row>
    <row r="405" spans="3:3" ht="15.75" customHeight="1" x14ac:dyDescent="0.3">
      <c r="C405" s="25"/>
    </row>
    <row r="406" spans="3:3" ht="15.75" customHeight="1" x14ac:dyDescent="0.3">
      <c r="C406" s="25"/>
    </row>
    <row r="407" spans="3:3" ht="15.75" customHeight="1" x14ac:dyDescent="0.3">
      <c r="C407" s="25"/>
    </row>
    <row r="408" spans="3:3" ht="15.75" customHeight="1" x14ac:dyDescent="0.3">
      <c r="C408" s="25"/>
    </row>
    <row r="409" spans="3:3" ht="15.75" customHeight="1" x14ac:dyDescent="0.3">
      <c r="C409" s="25"/>
    </row>
    <row r="410" spans="3:3" ht="15.75" customHeight="1" x14ac:dyDescent="0.3">
      <c r="C410" s="25"/>
    </row>
    <row r="411" spans="3:3" ht="15.75" customHeight="1" x14ac:dyDescent="0.3">
      <c r="C411" s="25"/>
    </row>
    <row r="412" spans="3:3" ht="15.75" customHeight="1" x14ac:dyDescent="0.3">
      <c r="C412" s="25"/>
    </row>
    <row r="413" spans="3:3" ht="15.75" customHeight="1" x14ac:dyDescent="0.3">
      <c r="C413" s="25"/>
    </row>
    <row r="414" spans="3:3" ht="15.75" customHeight="1" x14ac:dyDescent="0.3">
      <c r="C414" s="25"/>
    </row>
    <row r="415" spans="3:3" ht="15.75" customHeight="1" x14ac:dyDescent="0.3">
      <c r="C415" s="25"/>
    </row>
    <row r="416" spans="3:3" ht="15.75" customHeight="1" x14ac:dyDescent="0.3">
      <c r="C416" s="25"/>
    </row>
    <row r="417" spans="3:3" ht="15.75" customHeight="1" x14ac:dyDescent="0.3">
      <c r="C417" s="25"/>
    </row>
    <row r="418" spans="3:3" ht="15.75" customHeight="1" x14ac:dyDescent="0.3">
      <c r="C418" s="25"/>
    </row>
    <row r="419" spans="3:3" ht="15.75" customHeight="1" x14ac:dyDescent="0.3">
      <c r="C419" s="25"/>
    </row>
    <row r="420" spans="3:3" ht="15.75" customHeight="1" x14ac:dyDescent="0.3">
      <c r="C420" s="25"/>
    </row>
    <row r="421" spans="3:3" ht="15.75" customHeight="1" x14ac:dyDescent="0.3">
      <c r="C421" s="25"/>
    </row>
    <row r="422" spans="3:3" ht="15.75" customHeight="1" x14ac:dyDescent="0.3">
      <c r="C422" s="25"/>
    </row>
    <row r="423" spans="3:3" ht="15.75" customHeight="1" x14ac:dyDescent="0.3">
      <c r="C423" s="25"/>
    </row>
    <row r="424" spans="3:3" ht="15.75" customHeight="1" x14ac:dyDescent="0.3">
      <c r="C424" s="25"/>
    </row>
    <row r="425" spans="3:3" ht="15.75" customHeight="1" x14ac:dyDescent="0.3">
      <c r="C425" s="25"/>
    </row>
    <row r="426" spans="3:3" ht="15.75" customHeight="1" x14ac:dyDescent="0.3">
      <c r="C426" s="25"/>
    </row>
    <row r="427" spans="3:3" ht="15.75" customHeight="1" x14ac:dyDescent="0.3">
      <c r="C427" s="25"/>
    </row>
    <row r="428" spans="3:3" ht="15.75" customHeight="1" x14ac:dyDescent="0.3">
      <c r="C428" s="25"/>
    </row>
    <row r="429" spans="3:3" ht="15.75" customHeight="1" x14ac:dyDescent="0.3">
      <c r="C429" s="25"/>
    </row>
    <row r="430" spans="3:3" ht="15.75" customHeight="1" x14ac:dyDescent="0.3">
      <c r="C430" s="25"/>
    </row>
    <row r="431" spans="3:3" ht="15.75" customHeight="1" x14ac:dyDescent="0.3">
      <c r="C431" s="25"/>
    </row>
    <row r="432" spans="3:3" ht="15.75" customHeight="1" x14ac:dyDescent="0.3">
      <c r="C432" s="25"/>
    </row>
    <row r="433" spans="3:3" ht="15.75" customHeight="1" x14ac:dyDescent="0.3">
      <c r="C433" s="25"/>
    </row>
    <row r="434" spans="3:3" ht="15.75" customHeight="1" x14ac:dyDescent="0.3">
      <c r="C434" s="25"/>
    </row>
    <row r="435" spans="3:3" ht="15.75" customHeight="1" x14ac:dyDescent="0.3">
      <c r="C435" s="25"/>
    </row>
    <row r="436" spans="3:3" ht="15.75" customHeight="1" x14ac:dyDescent="0.3">
      <c r="C436" s="25"/>
    </row>
    <row r="437" spans="3:3" ht="15.75" customHeight="1" x14ac:dyDescent="0.3">
      <c r="C437" s="25"/>
    </row>
    <row r="438" spans="3:3" ht="15.75" customHeight="1" x14ac:dyDescent="0.3">
      <c r="C438" s="25"/>
    </row>
    <row r="439" spans="3:3" ht="15.75" customHeight="1" x14ac:dyDescent="0.3">
      <c r="C439" s="25"/>
    </row>
    <row r="440" spans="3:3" ht="15.75" customHeight="1" x14ac:dyDescent="0.3">
      <c r="C440" s="25"/>
    </row>
    <row r="441" spans="3:3" ht="15.75" customHeight="1" x14ac:dyDescent="0.3">
      <c r="C441" s="25"/>
    </row>
    <row r="442" spans="3:3" ht="15.75" customHeight="1" x14ac:dyDescent="0.3">
      <c r="C442" s="25"/>
    </row>
    <row r="443" spans="3:3" ht="15.75" customHeight="1" x14ac:dyDescent="0.3">
      <c r="C443" s="25"/>
    </row>
    <row r="444" spans="3:3" ht="15.75" customHeight="1" x14ac:dyDescent="0.3">
      <c r="C444" s="25"/>
    </row>
    <row r="445" spans="3:3" ht="15.75" customHeight="1" x14ac:dyDescent="0.3">
      <c r="C445" s="25"/>
    </row>
    <row r="446" spans="3:3" ht="15.75" customHeight="1" x14ac:dyDescent="0.3">
      <c r="C446" s="25"/>
    </row>
    <row r="447" spans="3:3" ht="15.75" customHeight="1" x14ac:dyDescent="0.3">
      <c r="C447" s="25"/>
    </row>
    <row r="448" spans="3:3" ht="15.75" customHeight="1" x14ac:dyDescent="0.3">
      <c r="C448" s="25"/>
    </row>
    <row r="449" spans="3:3" ht="15.75" customHeight="1" x14ac:dyDescent="0.3">
      <c r="C449" s="25"/>
    </row>
    <row r="450" spans="3:3" ht="15.75" customHeight="1" x14ac:dyDescent="0.3">
      <c r="C450" s="25"/>
    </row>
    <row r="451" spans="3:3" ht="15.75" customHeight="1" x14ac:dyDescent="0.3">
      <c r="C451" s="25"/>
    </row>
    <row r="452" spans="3:3" ht="15.75" customHeight="1" x14ac:dyDescent="0.3">
      <c r="C452" s="25"/>
    </row>
    <row r="453" spans="3:3" ht="15.75" customHeight="1" x14ac:dyDescent="0.3">
      <c r="C453" s="25"/>
    </row>
    <row r="454" spans="3:3" ht="15.75" customHeight="1" x14ac:dyDescent="0.3">
      <c r="C454" s="25"/>
    </row>
    <row r="455" spans="3:3" ht="15.75" customHeight="1" x14ac:dyDescent="0.3">
      <c r="C455" s="25"/>
    </row>
    <row r="456" spans="3:3" ht="15.75" customHeight="1" x14ac:dyDescent="0.3">
      <c r="C456" s="25"/>
    </row>
    <row r="457" spans="3:3" ht="15.75" customHeight="1" x14ac:dyDescent="0.3">
      <c r="C457" s="25"/>
    </row>
    <row r="458" spans="3:3" ht="15.75" customHeight="1" x14ac:dyDescent="0.3">
      <c r="C458" s="25"/>
    </row>
    <row r="459" spans="3:3" ht="15.75" customHeight="1" x14ac:dyDescent="0.3">
      <c r="C459" s="25"/>
    </row>
    <row r="460" spans="3:3" ht="15.75" customHeight="1" x14ac:dyDescent="0.3">
      <c r="C460" s="25"/>
    </row>
    <row r="461" spans="3:3" ht="15.75" customHeight="1" x14ac:dyDescent="0.3">
      <c r="C461" s="25"/>
    </row>
    <row r="462" spans="3:3" ht="15.75" customHeight="1" x14ac:dyDescent="0.3">
      <c r="C462" s="25"/>
    </row>
    <row r="463" spans="3:3" ht="15.75" customHeight="1" x14ac:dyDescent="0.3">
      <c r="C463" s="25"/>
    </row>
    <row r="464" spans="3:3" ht="15.75" customHeight="1" x14ac:dyDescent="0.3">
      <c r="C464" s="25"/>
    </row>
    <row r="465" spans="3:3" ht="15.75" customHeight="1" x14ac:dyDescent="0.3">
      <c r="C465" s="25"/>
    </row>
    <row r="466" spans="3:3" ht="15.75" customHeight="1" x14ac:dyDescent="0.3">
      <c r="C466" s="25"/>
    </row>
    <row r="467" spans="3:3" ht="15.75" customHeight="1" x14ac:dyDescent="0.3">
      <c r="C467" s="25"/>
    </row>
    <row r="468" spans="3:3" ht="15.75" customHeight="1" x14ac:dyDescent="0.3">
      <c r="C468" s="25"/>
    </row>
    <row r="469" spans="3:3" ht="15.75" customHeight="1" x14ac:dyDescent="0.3">
      <c r="C469" s="25"/>
    </row>
    <row r="470" spans="3:3" ht="15.75" customHeight="1" x14ac:dyDescent="0.3">
      <c r="C470" s="25"/>
    </row>
    <row r="471" spans="3:3" ht="15.75" customHeight="1" x14ac:dyDescent="0.3">
      <c r="C471" s="25"/>
    </row>
    <row r="472" spans="3:3" ht="15.75" customHeight="1" x14ac:dyDescent="0.3">
      <c r="C472" s="25"/>
    </row>
    <row r="473" spans="3:3" ht="15.75" customHeight="1" x14ac:dyDescent="0.3">
      <c r="C473" s="25"/>
    </row>
    <row r="474" spans="3:3" ht="15.75" customHeight="1" x14ac:dyDescent="0.3">
      <c r="C474" s="25"/>
    </row>
    <row r="475" spans="3:3" ht="15.75" customHeight="1" x14ac:dyDescent="0.3">
      <c r="C475" s="25"/>
    </row>
    <row r="476" spans="3:3" ht="15.75" customHeight="1" x14ac:dyDescent="0.3">
      <c r="C476" s="25"/>
    </row>
    <row r="477" spans="3:3" ht="15.75" customHeight="1" x14ac:dyDescent="0.3">
      <c r="C477" s="25"/>
    </row>
    <row r="478" spans="3:3" ht="15.75" customHeight="1" x14ac:dyDescent="0.3">
      <c r="C478" s="25"/>
    </row>
    <row r="479" spans="3:3" ht="15.75" customHeight="1" x14ac:dyDescent="0.3">
      <c r="C479" s="25"/>
    </row>
    <row r="480" spans="3:3" ht="15.75" customHeight="1" x14ac:dyDescent="0.3">
      <c r="C480" s="25"/>
    </row>
    <row r="481" spans="3:3" ht="15.75" customHeight="1" x14ac:dyDescent="0.3">
      <c r="C481" s="25"/>
    </row>
    <row r="482" spans="3:3" ht="15.75" customHeight="1" x14ac:dyDescent="0.3">
      <c r="C482" s="25"/>
    </row>
    <row r="483" spans="3:3" ht="15.75" customHeight="1" x14ac:dyDescent="0.3">
      <c r="C483" s="25"/>
    </row>
    <row r="484" spans="3:3" ht="15.75" customHeight="1" x14ac:dyDescent="0.3">
      <c r="C484" s="25"/>
    </row>
    <row r="485" spans="3:3" ht="15.75" customHeight="1" x14ac:dyDescent="0.3">
      <c r="C485" s="25"/>
    </row>
    <row r="486" spans="3:3" ht="15.75" customHeight="1" x14ac:dyDescent="0.3">
      <c r="C486" s="25"/>
    </row>
    <row r="487" spans="3:3" ht="15.75" customHeight="1" x14ac:dyDescent="0.3">
      <c r="C487" s="25"/>
    </row>
    <row r="488" spans="3:3" ht="15.75" customHeight="1" x14ac:dyDescent="0.3">
      <c r="C488" s="25"/>
    </row>
    <row r="489" spans="3:3" ht="15.75" customHeight="1" x14ac:dyDescent="0.3">
      <c r="C489" s="25"/>
    </row>
    <row r="490" spans="3:3" ht="15.75" customHeight="1" x14ac:dyDescent="0.3">
      <c r="C490" s="25"/>
    </row>
    <row r="491" spans="3:3" ht="15.75" customHeight="1" x14ac:dyDescent="0.3">
      <c r="C491" s="25"/>
    </row>
    <row r="492" spans="3:3" ht="15.75" customHeight="1" x14ac:dyDescent="0.3">
      <c r="C492" s="25"/>
    </row>
    <row r="493" spans="3:3" ht="15.75" customHeight="1" x14ac:dyDescent="0.3">
      <c r="C493" s="25"/>
    </row>
    <row r="494" spans="3:3" ht="15.75" customHeight="1" x14ac:dyDescent="0.3">
      <c r="C494" s="25"/>
    </row>
    <row r="495" spans="3:3" ht="15.75" customHeight="1" x14ac:dyDescent="0.3">
      <c r="C495" s="25"/>
    </row>
    <row r="496" spans="3:3" ht="15.75" customHeight="1" x14ac:dyDescent="0.3">
      <c r="C496" s="25"/>
    </row>
    <row r="497" spans="3:3" ht="15.75" customHeight="1" x14ac:dyDescent="0.3">
      <c r="C497" s="25"/>
    </row>
    <row r="498" spans="3:3" ht="15.75" customHeight="1" x14ac:dyDescent="0.3">
      <c r="C498" s="25"/>
    </row>
    <row r="499" spans="3:3" ht="15.75" customHeight="1" x14ac:dyDescent="0.3">
      <c r="C499" s="25"/>
    </row>
    <row r="500" spans="3:3" ht="15.75" customHeight="1" x14ac:dyDescent="0.3">
      <c r="C500" s="25"/>
    </row>
    <row r="501" spans="3:3" ht="15.75" customHeight="1" x14ac:dyDescent="0.3">
      <c r="C501" s="25"/>
    </row>
    <row r="502" spans="3:3" ht="15.75" customHeight="1" x14ac:dyDescent="0.3">
      <c r="C502" s="25"/>
    </row>
    <row r="503" spans="3:3" ht="15.75" customHeight="1" x14ac:dyDescent="0.3">
      <c r="C503" s="25"/>
    </row>
    <row r="504" spans="3:3" ht="15.75" customHeight="1" x14ac:dyDescent="0.3">
      <c r="C504" s="25"/>
    </row>
    <row r="505" spans="3:3" ht="15.75" customHeight="1" x14ac:dyDescent="0.3">
      <c r="C505" s="25"/>
    </row>
    <row r="506" spans="3:3" ht="15.75" customHeight="1" x14ac:dyDescent="0.3">
      <c r="C506" s="25"/>
    </row>
    <row r="507" spans="3:3" ht="15.75" customHeight="1" x14ac:dyDescent="0.3">
      <c r="C507" s="25"/>
    </row>
    <row r="508" spans="3:3" ht="15.75" customHeight="1" x14ac:dyDescent="0.3">
      <c r="C508" s="25"/>
    </row>
    <row r="509" spans="3:3" ht="15.75" customHeight="1" x14ac:dyDescent="0.3">
      <c r="C509" s="25"/>
    </row>
    <row r="510" spans="3:3" ht="15.75" customHeight="1" x14ac:dyDescent="0.3">
      <c r="C510" s="25"/>
    </row>
    <row r="511" spans="3:3" ht="15.75" customHeight="1" x14ac:dyDescent="0.3">
      <c r="C511" s="25"/>
    </row>
    <row r="512" spans="3:3" ht="15.75" customHeight="1" x14ac:dyDescent="0.3">
      <c r="C512" s="25"/>
    </row>
    <row r="513" spans="3:3" ht="15.75" customHeight="1" x14ac:dyDescent="0.3">
      <c r="C513" s="25"/>
    </row>
    <row r="514" spans="3:3" ht="15.75" customHeight="1" x14ac:dyDescent="0.3">
      <c r="C514" s="25"/>
    </row>
    <row r="515" spans="3:3" ht="15.75" customHeight="1" x14ac:dyDescent="0.3">
      <c r="C515" s="25"/>
    </row>
    <row r="516" spans="3:3" ht="15.75" customHeight="1" x14ac:dyDescent="0.3">
      <c r="C516" s="25"/>
    </row>
    <row r="517" spans="3:3" ht="15.75" customHeight="1" x14ac:dyDescent="0.3">
      <c r="C517" s="25"/>
    </row>
    <row r="518" spans="3:3" ht="15.75" customHeight="1" x14ac:dyDescent="0.3">
      <c r="C518" s="25"/>
    </row>
    <row r="519" spans="3:3" ht="15.75" customHeight="1" x14ac:dyDescent="0.3">
      <c r="C519" s="25"/>
    </row>
    <row r="520" spans="3:3" ht="15.75" customHeight="1" x14ac:dyDescent="0.3">
      <c r="C520" s="25"/>
    </row>
    <row r="521" spans="3:3" ht="15.75" customHeight="1" x14ac:dyDescent="0.3">
      <c r="C521" s="25"/>
    </row>
    <row r="522" spans="3:3" ht="15.75" customHeight="1" x14ac:dyDescent="0.3">
      <c r="C522" s="25"/>
    </row>
    <row r="523" spans="3:3" ht="15.75" customHeight="1" x14ac:dyDescent="0.3">
      <c r="C523" s="25"/>
    </row>
    <row r="524" spans="3:3" ht="15.75" customHeight="1" x14ac:dyDescent="0.3">
      <c r="C524" s="25"/>
    </row>
    <row r="525" spans="3:3" ht="15.75" customHeight="1" x14ac:dyDescent="0.3">
      <c r="C525" s="25"/>
    </row>
    <row r="526" spans="3:3" ht="15.75" customHeight="1" x14ac:dyDescent="0.3">
      <c r="C526" s="25"/>
    </row>
    <row r="527" spans="3:3" ht="15.75" customHeight="1" x14ac:dyDescent="0.3">
      <c r="C527" s="25"/>
    </row>
    <row r="528" spans="3:3" ht="15.75" customHeight="1" x14ac:dyDescent="0.3">
      <c r="C528" s="25"/>
    </row>
    <row r="529" spans="3:3" ht="15.75" customHeight="1" x14ac:dyDescent="0.3">
      <c r="C529" s="25"/>
    </row>
    <row r="530" spans="3:3" ht="15.75" customHeight="1" x14ac:dyDescent="0.3">
      <c r="C530" s="25"/>
    </row>
    <row r="531" spans="3:3" ht="15.75" customHeight="1" x14ac:dyDescent="0.3">
      <c r="C531" s="25"/>
    </row>
    <row r="532" spans="3:3" ht="15.75" customHeight="1" x14ac:dyDescent="0.3">
      <c r="C532" s="25"/>
    </row>
    <row r="533" spans="3:3" ht="15.75" customHeight="1" x14ac:dyDescent="0.3">
      <c r="C533" s="25"/>
    </row>
    <row r="534" spans="3:3" ht="15.75" customHeight="1" x14ac:dyDescent="0.3">
      <c r="C534" s="25"/>
    </row>
    <row r="535" spans="3:3" ht="15.75" customHeight="1" x14ac:dyDescent="0.3">
      <c r="C535" s="25"/>
    </row>
    <row r="536" spans="3:3" ht="15.75" customHeight="1" x14ac:dyDescent="0.3">
      <c r="C536" s="25"/>
    </row>
    <row r="537" spans="3:3" ht="15.75" customHeight="1" x14ac:dyDescent="0.3">
      <c r="C537" s="25"/>
    </row>
    <row r="538" spans="3:3" ht="15.75" customHeight="1" x14ac:dyDescent="0.3">
      <c r="C538" s="25"/>
    </row>
    <row r="539" spans="3:3" ht="15.75" customHeight="1" x14ac:dyDescent="0.3">
      <c r="C539" s="25"/>
    </row>
    <row r="540" spans="3:3" ht="15.75" customHeight="1" x14ac:dyDescent="0.3">
      <c r="C540" s="25"/>
    </row>
    <row r="541" spans="3:3" ht="15.75" customHeight="1" x14ac:dyDescent="0.3">
      <c r="C541" s="25"/>
    </row>
    <row r="542" spans="3:3" ht="15.75" customHeight="1" x14ac:dyDescent="0.3">
      <c r="C542" s="25"/>
    </row>
    <row r="543" spans="3:3" ht="15.75" customHeight="1" x14ac:dyDescent="0.3">
      <c r="C543" s="25"/>
    </row>
    <row r="544" spans="3:3" ht="15.75" customHeight="1" x14ac:dyDescent="0.3">
      <c r="C544" s="25"/>
    </row>
    <row r="545" spans="3:3" ht="15.75" customHeight="1" x14ac:dyDescent="0.3">
      <c r="C545" s="25"/>
    </row>
    <row r="546" spans="3:3" ht="15.75" customHeight="1" x14ac:dyDescent="0.3">
      <c r="C546" s="25"/>
    </row>
    <row r="547" spans="3:3" ht="15.75" customHeight="1" x14ac:dyDescent="0.3">
      <c r="C547" s="25"/>
    </row>
    <row r="548" spans="3:3" ht="15.75" customHeight="1" x14ac:dyDescent="0.3">
      <c r="C548" s="25"/>
    </row>
    <row r="549" spans="3:3" ht="15.75" customHeight="1" x14ac:dyDescent="0.3">
      <c r="C549" s="25"/>
    </row>
    <row r="550" spans="3:3" ht="15.75" customHeight="1" x14ac:dyDescent="0.3">
      <c r="C550" s="25"/>
    </row>
    <row r="551" spans="3:3" ht="15.75" customHeight="1" x14ac:dyDescent="0.3">
      <c r="C551" s="25"/>
    </row>
    <row r="552" spans="3:3" ht="15.75" customHeight="1" x14ac:dyDescent="0.3">
      <c r="C552" s="25"/>
    </row>
    <row r="553" spans="3:3" ht="15.75" customHeight="1" x14ac:dyDescent="0.3">
      <c r="C553" s="25"/>
    </row>
    <row r="554" spans="3:3" ht="15.75" customHeight="1" x14ac:dyDescent="0.3">
      <c r="C554" s="25"/>
    </row>
    <row r="555" spans="3:3" ht="15.75" customHeight="1" x14ac:dyDescent="0.3">
      <c r="C555" s="25"/>
    </row>
    <row r="556" spans="3:3" ht="15.75" customHeight="1" x14ac:dyDescent="0.3">
      <c r="C556" s="25"/>
    </row>
    <row r="557" spans="3:3" ht="15.75" customHeight="1" x14ac:dyDescent="0.3">
      <c r="C557" s="25"/>
    </row>
    <row r="558" spans="3:3" ht="15.75" customHeight="1" x14ac:dyDescent="0.3">
      <c r="C558" s="25"/>
    </row>
    <row r="559" spans="3:3" ht="15.75" customHeight="1" x14ac:dyDescent="0.3">
      <c r="C559" s="25"/>
    </row>
    <row r="560" spans="3:3" ht="15.75" customHeight="1" x14ac:dyDescent="0.3">
      <c r="C560" s="25"/>
    </row>
    <row r="561" spans="3:3" ht="15.75" customHeight="1" x14ac:dyDescent="0.3">
      <c r="C561" s="25"/>
    </row>
    <row r="562" spans="3:3" ht="15.75" customHeight="1" x14ac:dyDescent="0.3">
      <c r="C562" s="25"/>
    </row>
    <row r="563" spans="3:3" ht="15.75" customHeight="1" x14ac:dyDescent="0.3">
      <c r="C563" s="25"/>
    </row>
    <row r="564" spans="3:3" ht="15.75" customHeight="1" x14ac:dyDescent="0.3">
      <c r="C564" s="25"/>
    </row>
    <row r="565" spans="3:3" ht="15.75" customHeight="1" x14ac:dyDescent="0.3">
      <c r="C565" s="25"/>
    </row>
    <row r="566" spans="3:3" ht="15.75" customHeight="1" x14ac:dyDescent="0.3">
      <c r="C566" s="25"/>
    </row>
    <row r="567" spans="3:3" ht="15.75" customHeight="1" x14ac:dyDescent="0.3">
      <c r="C567" s="25"/>
    </row>
    <row r="568" spans="3:3" ht="15.75" customHeight="1" x14ac:dyDescent="0.3">
      <c r="C568" s="25"/>
    </row>
    <row r="569" spans="3:3" ht="15.75" customHeight="1" x14ac:dyDescent="0.3">
      <c r="C569" s="25"/>
    </row>
    <row r="570" spans="3:3" ht="15.75" customHeight="1" x14ac:dyDescent="0.3">
      <c r="C570" s="25"/>
    </row>
    <row r="571" spans="3:3" ht="15.75" customHeight="1" x14ac:dyDescent="0.3">
      <c r="C571" s="25"/>
    </row>
    <row r="572" spans="3:3" ht="15.75" customHeight="1" x14ac:dyDescent="0.3">
      <c r="C572" s="25"/>
    </row>
    <row r="573" spans="3:3" ht="15.75" customHeight="1" x14ac:dyDescent="0.3">
      <c r="C573" s="25"/>
    </row>
    <row r="574" spans="3:3" ht="15.75" customHeight="1" x14ac:dyDescent="0.3">
      <c r="C574" s="25"/>
    </row>
    <row r="575" spans="3:3" ht="15.75" customHeight="1" x14ac:dyDescent="0.3">
      <c r="C575" s="25"/>
    </row>
    <row r="576" spans="3:3" ht="15.75" customHeight="1" x14ac:dyDescent="0.3">
      <c r="C576" s="25"/>
    </row>
    <row r="577" spans="3:3" ht="15.75" customHeight="1" x14ac:dyDescent="0.3">
      <c r="C577" s="25"/>
    </row>
    <row r="578" spans="3:3" ht="15.75" customHeight="1" x14ac:dyDescent="0.3">
      <c r="C578" s="25"/>
    </row>
    <row r="579" spans="3:3" ht="15.75" customHeight="1" x14ac:dyDescent="0.3">
      <c r="C579" s="25"/>
    </row>
    <row r="580" spans="3:3" ht="15.75" customHeight="1" x14ac:dyDescent="0.3">
      <c r="C580" s="25"/>
    </row>
    <row r="581" spans="3:3" ht="15.75" customHeight="1" x14ac:dyDescent="0.3">
      <c r="C581" s="25"/>
    </row>
    <row r="582" spans="3:3" ht="15.75" customHeight="1" x14ac:dyDescent="0.3">
      <c r="C582" s="25"/>
    </row>
    <row r="583" spans="3:3" ht="15.75" customHeight="1" x14ac:dyDescent="0.3">
      <c r="C583" s="25"/>
    </row>
    <row r="584" spans="3:3" ht="15.75" customHeight="1" x14ac:dyDescent="0.3">
      <c r="C584" s="25"/>
    </row>
    <row r="585" spans="3:3" ht="15.75" customHeight="1" x14ac:dyDescent="0.3">
      <c r="C585" s="25"/>
    </row>
    <row r="586" spans="3:3" ht="15.75" customHeight="1" x14ac:dyDescent="0.3">
      <c r="C586" s="25"/>
    </row>
    <row r="587" spans="3:3" ht="15.75" customHeight="1" x14ac:dyDescent="0.3">
      <c r="C587" s="25"/>
    </row>
    <row r="588" spans="3:3" ht="15.75" customHeight="1" x14ac:dyDescent="0.3">
      <c r="C588" s="25"/>
    </row>
    <row r="589" spans="3:3" ht="15.75" customHeight="1" x14ac:dyDescent="0.3">
      <c r="C589" s="25"/>
    </row>
    <row r="590" spans="3:3" ht="15.75" customHeight="1" x14ac:dyDescent="0.3">
      <c r="C590" s="25"/>
    </row>
    <row r="591" spans="3:3" ht="15.75" customHeight="1" x14ac:dyDescent="0.3">
      <c r="C591" s="25"/>
    </row>
    <row r="592" spans="3:3" ht="15.75" customHeight="1" x14ac:dyDescent="0.3">
      <c r="C592" s="25"/>
    </row>
    <row r="593" spans="3:3" ht="15.75" customHeight="1" x14ac:dyDescent="0.3">
      <c r="C593" s="25"/>
    </row>
    <row r="594" spans="3:3" ht="15.75" customHeight="1" x14ac:dyDescent="0.3">
      <c r="C594" s="25"/>
    </row>
    <row r="595" spans="3:3" ht="15.75" customHeight="1" x14ac:dyDescent="0.3">
      <c r="C595" s="25"/>
    </row>
    <row r="596" spans="3:3" ht="15.75" customHeight="1" x14ac:dyDescent="0.3">
      <c r="C596" s="25"/>
    </row>
    <row r="597" spans="3:3" ht="15.75" customHeight="1" x14ac:dyDescent="0.3">
      <c r="C597" s="25"/>
    </row>
    <row r="598" spans="3:3" ht="15.75" customHeight="1" x14ac:dyDescent="0.3">
      <c r="C598" s="25"/>
    </row>
    <row r="599" spans="3:3" ht="15.75" customHeight="1" x14ac:dyDescent="0.3">
      <c r="C599" s="25"/>
    </row>
    <row r="600" spans="3:3" ht="15.75" customHeight="1" x14ac:dyDescent="0.3">
      <c r="C600" s="25"/>
    </row>
    <row r="601" spans="3:3" ht="15.75" customHeight="1" x14ac:dyDescent="0.3">
      <c r="C601" s="25"/>
    </row>
    <row r="602" spans="3:3" ht="15.75" customHeight="1" x14ac:dyDescent="0.3">
      <c r="C602" s="25"/>
    </row>
    <row r="603" spans="3:3" ht="15.75" customHeight="1" x14ac:dyDescent="0.3">
      <c r="C603" s="25"/>
    </row>
    <row r="604" spans="3:3" ht="15.75" customHeight="1" x14ac:dyDescent="0.3">
      <c r="C604" s="25"/>
    </row>
    <row r="605" spans="3:3" ht="15.75" customHeight="1" x14ac:dyDescent="0.3">
      <c r="C605" s="25"/>
    </row>
    <row r="606" spans="3:3" ht="15.75" customHeight="1" x14ac:dyDescent="0.3">
      <c r="C606" s="25"/>
    </row>
    <row r="607" spans="3:3" ht="15.75" customHeight="1" x14ac:dyDescent="0.3">
      <c r="C607" s="25"/>
    </row>
    <row r="608" spans="3:3" ht="15.75" customHeight="1" x14ac:dyDescent="0.3">
      <c r="C608" s="25"/>
    </row>
    <row r="609" spans="3:3" ht="15.75" customHeight="1" x14ac:dyDescent="0.3">
      <c r="C609" s="25"/>
    </row>
    <row r="610" spans="3:3" ht="15.75" customHeight="1" x14ac:dyDescent="0.3">
      <c r="C610" s="25"/>
    </row>
    <row r="611" spans="3:3" ht="15.75" customHeight="1" x14ac:dyDescent="0.3">
      <c r="C611" s="25"/>
    </row>
    <row r="612" spans="3:3" ht="15.75" customHeight="1" x14ac:dyDescent="0.3">
      <c r="C612" s="25"/>
    </row>
    <row r="613" spans="3:3" ht="15.75" customHeight="1" x14ac:dyDescent="0.3">
      <c r="C613" s="25"/>
    </row>
    <row r="614" spans="3:3" ht="15.75" customHeight="1" x14ac:dyDescent="0.3">
      <c r="C614" s="25"/>
    </row>
    <row r="615" spans="3:3" ht="15.75" customHeight="1" x14ac:dyDescent="0.3">
      <c r="C615" s="25"/>
    </row>
    <row r="616" spans="3:3" ht="15.75" customHeight="1" x14ac:dyDescent="0.3">
      <c r="C616" s="25"/>
    </row>
    <row r="617" spans="3:3" ht="15.75" customHeight="1" x14ac:dyDescent="0.3">
      <c r="C617" s="25"/>
    </row>
    <row r="618" spans="3:3" ht="15.75" customHeight="1" x14ac:dyDescent="0.3">
      <c r="C618" s="25"/>
    </row>
    <row r="619" spans="3:3" ht="15.75" customHeight="1" x14ac:dyDescent="0.3">
      <c r="C619" s="25"/>
    </row>
    <row r="620" spans="3:3" ht="15.75" customHeight="1" x14ac:dyDescent="0.3">
      <c r="C620" s="25"/>
    </row>
    <row r="621" spans="3:3" ht="15.75" customHeight="1" x14ac:dyDescent="0.3">
      <c r="C621" s="25"/>
    </row>
    <row r="622" spans="3:3" ht="15.75" customHeight="1" x14ac:dyDescent="0.3">
      <c r="C622" s="25"/>
    </row>
    <row r="623" spans="3:3" ht="15.75" customHeight="1" x14ac:dyDescent="0.3">
      <c r="C623" s="25"/>
    </row>
    <row r="624" spans="3:3" ht="15.75" customHeight="1" x14ac:dyDescent="0.3">
      <c r="C624" s="25"/>
    </row>
    <row r="625" spans="3:3" ht="15.75" customHeight="1" x14ac:dyDescent="0.3">
      <c r="C625" s="25"/>
    </row>
    <row r="626" spans="3:3" ht="15.75" customHeight="1" x14ac:dyDescent="0.3">
      <c r="C626" s="25"/>
    </row>
    <row r="627" spans="3:3" ht="15.75" customHeight="1" x14ac:dyDescent="0.3">
      <c r="C627" s="25"/>
    </row>
    <row r="628" spans="3:3" ht="15.75" customHeight="1" x14ac:dyDescent="0.3">
      <c r="C628" s="25"/>
    </row>
    <row r="629" spans="3:3" ht="15.75" customHeight="1" x14ac:dyDescent="0.3">
      <c r="C629" s="25"/>
    </row>
    <row r="630" spans="3:3" ht="15.75" customHeight="1" x14ac:dyDescent="0.3">
      <c r="C630" s="25"/>
    </row>
    <row r="631" spans="3:3" ht="15.75" customHeight="1" x14ac:dyDescent="0.3">
      <c r="C631" s="25"/>
    </row>
    <row r="632" spans="3:3" ht="15.75" customHeight="1" x14ac:dyDescent="0.3">
      <c r="C632" s="25"/>
    </row>
    <row r="633" spans="3:3" ht="15.75" customHeight="1" x14ac:dyDescent="0.3">
      <c r="C633" s="25"/>
    </row>
    <row r="634" spans="3:3" ht="15.75" customHeight="1" x14ac:dyDescent="0.3">
      <c r="C634" s="25"/>
    </row>
    <row r="635" spans="3:3" ht="15.75" customHeight="1" x14ac:dyDescent="0.3">
      <c r="C635" s="25"/>
    </row>
    <row r="636" spans="3:3" ht="15.75" customHeight="1" x14ac:dyDescent="0.3">
      <c r="C636" s="25"/>
    </row>
    <row r="637" spans="3:3" ht="15.75" customHeight="1" x14ac:dyDescent="0.3">
      <c r="C637" s="25"/>
    </row>
    <row r="638" spans="3:3" ht="15.75" customHeight="1" x14ac:dyDescent="0.3">
      <c r="C638" s="25"/>
    </row>
    <row r="639" spans="3:3" ht="15.75" customHeight="1" x14ac:dyDescent="0.3">
      <c r="C639" s="25"/>
    </row>
    <row r="640" spans="3:3" ht="15.75" customHeight="1" x14ac:dyDescent="0.3">
      <c r="C640" s="25"/>
    </row>
    <row r="641" spans="3:3" ht="15.75" customHeight="1" x14ac:dyDescent="0.3">
      <c r="C641" s="25"/>
    </row>
    <row r="642" spans="3:3" ht="15.75" customHeight="1" x14ac:dyDescent="0.3">
      <c r="C642" s="25"/>
    </row>
    <row r="643" spans="3:3" ht="15.75" customHeight="1" x14ac:dyDescent="0.3">
      <c r="C643" s="25"/>
    </row>
    <row r="644" spans="3:3" ht="15.75" customHeight="1" x14ac:dyDescent="0.3">
      <c r="C644" s="25"/>
    </row>
    <row r="645" spans="3:3" ht="15.75" customHeight="1" x14ac:dyDescent="0.3">
      <c r="C645" s="25"/>
    </row>
    <row r="646" spans="3:3" ht="15.75" customHeight="1" x14ac:dyDescent="0.3">
      <c r="C646" s="25"/>
    </row>
    <row r="647" spans="3:3" ht="15.75" customHeight="1" x14ac:dyDescent="0.3">
      <c r="C647" s="25"/>
    </row>
    <row r="648" spans="3:3" ht="15.75" customHeight="1" x14ac:dyDescent="0.3">
      <c r="C648" s="25"/>
    </row>
    <row r="649" spans="3:3" ht="15.75" customHeight="1" x14ac:dyDescent="0.3">
      <c r="C649" s="25"/>
    </row>
    <row r="650" spans="3:3" ht="15.75" customHeight="1" x14ac:dyDescent="0.3">
      <c r="C650" s="25"/>
    </row>
    <row r="651" spans="3:3" ht="15.75" customHeight="1" x14ac:dyDescent="0.3">
      <c r="C651" s="25"/>
    </row>
    <row r="652" spans="3:3" ht="15.75" customHeight="1" x14ac:dyDescent="0.3">
      <c r="C652" s="25"/>
    </row>
    <row r="653" spans="3:3" ht="15.75" customHeight="1" x14ac:dyDescent="0.3">
      <c r="C653" s="25"/>
    </row>
    <row r="654" spans="3:3" ht="15.75" customHeight="1" x14ac:dyDescent="0.3">
      <c r="C654" s="25"/>
    </row>
    <row r="655" spans="3:3" ht="15.75" customHeight="1" x14ac:dyDescent="0.3">
      <c r="C655" s="25"/>
    </row>
    <row r="656" spans="3:3" ht="15.75" customHeight="1" x14ac:dyDescent="0.3">
      <c r="C656" s="25"/>
    </row>
    <row r="657" spans="3:3" ht="15.75" customHeight="1" x14ac:dyDescent="0.3">
      <c r="C657" s="25"/>
    </row>
    <row r="658" spans="3:3" ht="15.75" customHeight="1" x14ac:dyDescent="0.3">
      <c r="C658" s="25"/>
    </row>
    <row r="659" spans="3:3" ht="15.75" customHeight="1" x14ac:dyDescent="0.3">
      <c r="C659" s="25"/>
    </row>
    <row r="660" spans="3:3" ht="15.75" customHeight="1" x14ac:dyDescent="0.3">
      <c r="C660" s="25"/>
    </row>
    <row r="661" spans="3:3" ht="15.75" customHeight="1" x14ac:dyDescent="0.3">
      <c r="C661" s="25"/>
    </row>
    <row r="662" spans="3:3" ht="15.75" customHeight="1" x14ac:dyDescent="0.3">
      <c r="C662" s="25"/>
    </row>
    <row r="663" spans="3:3" ht="15.75" customHeight="1" x14ac:dyDescent="0.3">
      <c r="C663" s="25"/>
    </row>
    <row r="664" spans="3:3" ht="15.75" customHeight="1" x14ac:dyDescent="0.3">
      <c r="C664" s="25"/>
    </row>
    <row r="665" spans="3:3" ht="15.75" customHeight="1" x14ac:dyDescent="0.3">
      <c r="C665" s="25"/>
    </row>
    <row r="666" spans="3:3" ht="15.75" customHeight="1" x14ac:dyDescent="0.3">
      <c r="C666" s="25"/>
    </row>
    <row r="667" spans="3:3" ht="15.75" customHeight="1" x14ac:dyDescent="0.3">
      <c r="C667" s="25"/>
    </row>
    <row r="668" spans="3:3" ht="15.75" customHeight="1" x14ac:dyDescent="0.3">
      <c r="C668" s="25"/>
    </row>
    <row r="669" spans="3:3" ht="15.75" customHeight="1" x14ac:dyDescent="0.3">
      <c r="C669" s="25"/>
    </row>
    <row r="670" spans="3:3" ht="15.75" customHeight="1" x14ac:dyDescent="0.3">
      <c r="C670" s="25"/>
    </row>
    <row r="671" spans="3:3" ht="15.75" customHeight="1" x14ac:dyDescent="0.3">
      <c r="C671" s="25"/>
    </row>
    <row r="672" spans="3:3" ht="15.75" customHeight="1" x14ac:dyDescent="0.3">
      <c r="C672" s="25"/>
    </row>
    <row r="673" spans="3:3" ht="15.75" customHeight="1" x14ac:dyDescent="0.3">
      <c r="C673" s="25"/>
    </row>
    <row r="674" spans="3:3" ht="15.75" customHeight="1" x14ac:dyDescent="0.3">
      <c r="C674" s="25"/>
    </row>
    <row r="675" spans="3:3" ht="15.75" customHeight="1" x14ac:dyDescent="0.3">
      <c r="C675" s="25"/>
    </row>
    <row r="676" spans="3:3" ht="15.75" customHeight="1" x14ac:dyDescent="0.3">
      <c r="C676" s="25"/>
    </row>
    <row r="677" spans="3:3" ht="15.75" customHeight="1" x14ac:dyDescent="0.3">
      <c r="C677" s="25"/>
    </row>
    <row r="678" spans="3:3" ht="15.75" customHeight="1" x14ac:dyDescent="0.3">
      <c r="C678" s="25"/>
    </row>
    <row r="679" spans="3:3" ht="15.75" customHeight="1" x14ac:dyDescent="0.3">
      <c r="C679" s="25"/>
    </row>
    <row r="680" spans="3:3" ht="15.75" customHeight="1" x14ac:dyDescent="0.3">
      <c r="C680" s="25"/>
    </row>
    <row r="681" spans="3:3" ht="15.75" customHeight="1" x14ac:dyDescent="0.3">
      <c r="C681" s="25"/>
    </row>
    <row r="682" spans="3:3" ht="15.75" customHeight="1" x14ac:dyDescent="0.3">
      <c r="C682" s="25"/>
    </row>
    <row r="683" spans="3:3" ht="15.75" customHeight="1" x14ac:dyDescent="0.3">
      <c r="C683" s="25"/>
    </row>
    <row r="684" spans="3:3" ht="15.75" customHeight="1" x14ac:dyDescent="0.3">
      <c r="C684" s="25"/>
    </row>
    <row r="685" spans="3:3" ht="15.75" customHeight="1" x14ac:dyDescent="0.3">
      <c r="C685" s="25"/>
    </row>
    <row r="686" spans="3:3" ht="15.75" customHeight="1" x14ac:dyDescent="0.3">
      <c r="C686" s="25"/>
    </row>
    <row r="687" spans="3:3" ht="15.75" customHeight="1" x14ac:dyDescent="0.3">
      <c r="C687" s="25"/>
    </row>
    <row r="688" spans="3:3" ht="15.75" customHeight="1" x14ac:dyDescent="0.3">
      <c r="C688" s="25"/>
    </row>
    <row r="689" spans="3:3" ht="15.75" customHeight="1" x14ac:dyDescent="0.3">
      <c r="C689" s="25"/>
    </row>
    <row r="690" spans="3:3" ht="15.75" customHeight="1" x14ac:dyDescent="0.3">
      <c r="C690" s="25"/>
    </row>
    <row r="691" spans="3:3" ht="15.75" customHeight="1" x14ac:dyDescent="0.3">
      <c r="C691" s="25"/>
    </row>
    <row r="692" spans="3:3" ht="15.75" customHeight="1" x14ac:dyDescent="0.3">
      <c r="C692" s="25"/>
    </row>
    <row r="693" spans="3:3" ht="15.75" customHeight="1" x14ac:dyDescent="0.3">
      <c r="C693" s="25"/>
    </row>
    <row r="694" spans="3:3" ht="15.75" customHeight="1" x14ac:dyDescent="0.3">
      <c r="C694" s="25"/>
    </row>
    <row r="695" spans="3:3" ht="15.75" customHeight="1" x14ac:dyDescent="0.3">
      <c r="C695" s="25"/>
    </row>
    <row r="696" spans="3:3" ht="15.75" customHeight="1" x14ac:dyDescent="0.3">
      <c r="C696" s="25"/>
    </row>
    <row r="697" spans="3:3" ht="15.75" customHeight="1" x14ac:dyDescent="0.3">
      <c r="C697" s="25"/>
    </row>
    <row r="698" spans="3:3" ht="15.75" customHeight="1" x14ac:dyDescent="0.3">
      <c r="C698" s="25"/>
    </row>
    <row r="699" spans="3:3" ht="15.75" customHeight="1" x14ac:dyDescent="0.3">
      <c r="C699" s="25"/>
    </row>
    <row r="700" spans="3:3" ht="15.75" customHeight="1" x14ac:dyDescent="0.3">
      <c r="C700" s="25"/>
    </row>
    <row r="701" spans="3:3" ht="15.75" customHeight="1" x14ac:dyDescent="0.3">
      <c r="C701" s="25"/>
    </row>
    <row r="702" spans="3:3" ht="15.75" customHeight="1" x14ac:dyDescent="0.3">
      <c r="C702" s="25"/>
    </row>
    <row r="703" spans="3:3" ht="15.75" customHeight="1" x14ac:dyDescent="0.3">
      <c r="C703" s="25"/>
    </row>
    <row r="704" spans="3:3" ht="15.75" customHeight="1" x14ac:dyDescent="0.3">
      <c r="C704" s="25"/>
    </row>
    <row r="705" spans="3:3" ht="15.75" customHeight="1" x14ac:dyDescent="0.3">
      <c r="C705" s="25"/>
    </row>
    <row r="706" spans="3:3" ht="15.75" customHeight="1" x14ac:dyDescent="0.3">
      <c r="C706" s="25"/>
    </row>
    <row r="707" spans="3:3" ht="15.75" customHeight="1" x14ac:dyDescent="0.3">
      <c r="C707" s="25"/>
    </row>
    <row r="708" spans="3:3" ht="15.75" customHeight="1" x14ac:dyDescent="0.3">
      <c r="C708" s="25"/>
    </row>
    <row r="709" spans="3:3" ht="15.75" customHeight="1" x14ac:dyDescent="0.3">
      <c r="C709" s="25"/>
    </row>
    <row r="710" spans="3:3" ht="15.75" customHeight="1" x14ac:dyDescent="0.3">
      <c r="C710" s="25"/>
    </row>
    <row r="711" spans="3:3" ht="15.75" customHeight="1" x14ac:dyDescent="0.3">
      <c r="C711" s="25"/>
    </row>
    <row r="712" spans="3:3" ht="15.75" customHeight="1" x14ac:dyDescent="0.3">
      <c r="C712" s="25"/>
    </row>
    <row r="713" spans="3:3" ht="15.75" customHeight="1" x14ac:dyDescent="0.3">
      <c r="C713" s="25"/>
    </row>
    <row r="714" spans="3:3" ht="15.75" customHeight="1" x14ac:dyDescent="0.3">
      <c r="C714" s="25"/>
    </row>
    <row r="715" spans="3:3" ht="15.75" customHeight="1" x14ac:dyDescent="0.3">
      <c r="C715" s="25"/>
    </row>
    <row r="716" spans="3:3" ht="15.75" customHeight="1" x14ac:dyDescent="0.3">
      <c r="C716" s="25"/>
    </row>
    <row r="717" spans="3:3" ht="15.75" customHeight="1" x14ac:dyDescent="0.3">
      <c r="C717" s="25"/>
    </row>
    <row r="718" spans="3:3" ht="15.75" customHeight="1" x14ac:dyDescent="0.3">
      <c r="C718" s="25"/>
    </row>
    <row r="719" spans="3:3" ht="15.75" customHeight="1" x14ac:dyDescent="0.3">
      <c r="C719" s="25"/>
    </row>
    <row r="720" spans="3:3" ht="15.75" customHeight="1" x14ac:dyDescent="0.3">
      <c r="C720" s="25"/>
    </row>
    <row r="721" spans="3:3" ht="15.75" customHeight="1" x14ac:dyDescent="0.3">
      <c r="C721" s="25"/>
    </row>
    <row r="722" spans="3:3" ht="15.75" customHeight="1" x14ac:dyDescent="0.3">
      <c r="C722" s="25"/>
    </row>
    <row r="723" spans="3:3" ht="15.75" customHeight="1" x14ac:dyDescent="0.3">
      <c r="C723" s="25"/>
    </row>
    <row r="724" spans="3:3" ht="15.75" customHeight="1" x14ac:dyDescent="0.3">
      <c r="C724" s="25"/>
    </row>
    <row r="725" spans="3:3" ht="15.75" customHeight="1" x14ac:dyDescent="0.3">
      <c r="C725" s="25"/>
    </row>
    <row r="726" spans="3:3" ht="15.75" customHeight="1" x14ac:dyDescent="0.3">
      <c r="C726" s="25"/>
    </row>
    <row r="727" spans="3:3" ht="15.75" customHeight="1" x14ac:dyDescent="0.3">
      <c r="C727" s="25"/>
    </row>
    <row r="728" spans="3:3" ht="15.75" customHeight="1" x14ac:dyDescent="0.3">
      <c r="C728" s="25"/>
    </row>
    <row r="729" spans="3:3" ht="15.75" customHeight="1" x14ac:dyDescent="0.3">
      <c r="C729" s="25"/>
    </row>
    <row r="730" spans="3:3" ht="15.75" customHeight="1" x14ac:dyDescent="0.3">
      <c r="C730" s="25"/>
    </row>
    <row r="731" spans="3:3" ht="15.75" customHeight="1" x14ac:dyDescent="0.3">
      <c r="C731" s="25"/>
    </row>
    <row r="732" spans="3:3" ht="15.75" customHeight="1" x14ac:dyDescent="0.3">
      <c r="C732" s="25"/>
    </row>
    <row r="733" spans="3:3" ht="15.75" customHeight="1" x14ac:dyDescent="0.3">
      <c r="C733" s="25"/>
    </row>
    <row r="734" spans="3:3" ht="15.75" customHeight="1" x14ac:dyDescent="0.3">
      <c r="C734" s="25"/>
    </row>
    <row r="735" spans="3:3" ht="15.75" customHeight="1" x14ac:dyDescent="0.3">
      <c r="C735" s="25"/>
    </row>
    <row r="736" spans="3:3" ht="15.75" customHeight="1" x14ac:dyDescent="0.3">
      <c r="C736" s="25"/>
    </row>
    <row r="737" spans="3:3" ht="15.75" customHeight="1" x14ac:dyDescent="0.3">
      <c r="C737" s="25"/>
    </row>
    <row r="738" spans="3:3" ht="15.75" customHeight="1" x14ac:dyDescent="0.3">
      <c r="C738" s="25"/>
    </row>
    <row r="739" spans="3:3" ht="15.75" customHeight="1" x14ac:dyDescent="0.3">
      <c r="C739" s="25"/>
    </row>
    <row r="740" spans="3:3" ht="15.75" customHeight="1" x14ac:dyDescent="0.3">
      <c r="C740" s="25"/>
    </row>
    <row r="741" spans="3:3" ht="15.75" customHeight="1" x14ac:dyDescent="0.3">
      <c r="C741" s="25"/>
    </row>
    <row r="742" spans="3:3" ht="15.75" customHeight="1" x14ac:dyDescent="0.3">
      <c r="C742" s="25"/>
    </row>
    <row r="743" spans="3:3" ht="15.75" customHeight="1" x14ac:dyDescent="0.3">
      <c r="C743" s="25"/>
    </row>
    <row r="744" spans="3:3" ht="15.75" customHeight="1" x14ac:dyDescent="0.3">
      <c r="C744" s="25"/>
    </row>
    <row r="745" spans="3:3" ht="15.75" customHeight="1" x14ac:dyDescent="0.3">
      <c r="C745" s="25"/>
    </row>
    <row r="746" spans="3:3" ht="15.75" customHeight="1" x14ac:dyDescent="0.3">
      <c r="C746" s="25"/>
    </row>
    <row r="747" spans="3:3" ht="15.75" customHeight="1" x14ac:dyDescent="0.3">
      <c r="C747" s="25"/>
    </row>
    <row r="748" spans="3:3" ht="15.75" customHeight="1" x14ac:dyDescent="0.3">
      <c r="C748" s="25"/>
    </row>
    <row r="749" spans="3:3" ht="15.75" customHeight="1" x14ac:dyDescent="0.3">
      <c r="C749" s="25"/>
    </row>
    <row r="750" spans="3:3" ht="15.75" customHeight="1" x14ac:dyDescent="0.3">
      <c r="C750" s="25"/>
    </row>
    <row r="751" spans="3:3" ht="15.75" customHeight="1" x14ac:dyDescent="0.3">
      <c r="C751" s="25"/>
    </row>
    <row r="752" spans="3:3" ht="15.75" customHeight="1" x14ac:dyDescent="0.3">
      <c r="C752" s="25"/>
    </row>
    <row r="753" spans="3:3" ht="15.75" customHeight="1" x14ac:dyDescent="0.3">
      <c r="C753" s="25"/>
    </row>
    <row r="754" spans="3:3" ht="15.75" customHeight="1" x14ac:dyDescent="0.3">
      <c r="C754" s="25"/>
    </row>
    <row r="755" spans="3:3" ht="15.75" customHeight="1" x14ac:dyDescent="0.3">
      <c r="C755" s="25"/>
    </row>
    <row r="756" spans="3:3" ht="15.75" customHeight="1" x14ac:dyDescent="0.3">
      <c r="C756" s="25"/>
    </row>
    <row r="757" spans="3:3" ht="15.75" customHeight="1" x14ac:dyDescent="0.3">
      <c r="C757" s="25"/>
    </row>
    <row r="758" spans="3:3" ht="15.75" customHeight="1" x14ac:dyDescent="0.3">
      <c r="C758" s="25"/>
    </row>
    <row r="759" spans="3:3" ht="15.75" customHeight="1" x14ac:dyDescent="0.3">
      <c r="C759" s="25"/>
    </row>
    <row r="760" spans="3:3" ht="15.75" customHeight="1" x14ac:dyDescent="0.3">
      <c r="C760" s="25"/>
    </row>
    <row r="761" spans="3:3" ht="15.75" customHeight="1" x14ac:dyDescent="0.3">
      <c r="C761" s="25"/>
    </row>
    <row r="762" spans="3:3" ht="15.75" customHeight="1" x14ac:dyDescent="0.3">
      <c r="C762" s="25"/>
    </row>
    <row r="763" spans="3:3" ht="15.75" customHeight="1" x14ac:dyDescent="0.3">
      <c r="C763" s="25"/>
    </row>
    <row r="764" spans="3:3" ht="15.75" customHeight="1" x14ac:dyDescent="0.3">
      <c r="C764" s="25"/>
    </row>
    <row r="765" spans="3:3" ht="15.75" customHeight="1" x14ac:dyDescent="0.3">
      <c r="C765" s="25"/>
    </row>
    <row r="766" spans="3:3" ht="15.75" customHeight="1" x14ac:dyDescent="0.3">
      <c r="C766" s="25"/>
    </row>
    <row r="767" spans="3:3" ht="15.75" customHeight="1" x14ac:dyDescent="0.3">
      <c r="C767" s="25"/>
    </row>
    <row r="768" spans="3:3" ht="15.75" customHeight="1" x14ac:dyDescent="0.3">
      <c r="C768" s="25"/>
    </row>
    <row r="769" spans="3:3" ht="15.75" customHeight="1" x14ac:dyDescent="0.3">
      <c r="C769" s="25"/>
    </row>
    <row r="770" spans="3:3" ht="15.75" customHeight="1" x14ac:dyDescent="0.3">
      <c r="C770" s="25"/>
    </row>
    <row r="771" spans="3:3" ht="15.75" customHeight="1" x14ac:dyDescent="0.3">
      <c r="C771" s="25"/>
    </row>
    <row r="772" spans="3:3" ht="15.75" customHeight="1" x14ac:dyDescent="0.3">
      <c r="C772" s="25"/>
    </row>
    <row r="773" spans="3:3" ht="15.75" customHeight="1" x14ac:dyDescent="0.3">
      <c r="C773" s="25"/>
    </row>
    <row r="774" spans="3:3" ht="15.75" customHeight="1" x14ac:dyDescent="0.3">
      <c r="C774" s="25"/>
    </row>
    <row r="775" spans="3:3" ht="15.75" customHeight="1" x14ac:dyDescent="0.3">
      <c r="C775" s="25"/>
    </row>
    <row r="776" spans="3:3" ht="15.75" customHeight="1" x14ac:dyDescent="0.3">
      <c r="C776" s="25"/>
    </row>
    <row r="777" spans="3:3" ht="15.75" customHeight="1" x14ac:dyDescent="0.3">
      <c r="C777" s="25"/>
    </row>
    <row r="778" spans="3:3" ht="15.75" customHeight="1" x14ac:dyDescent="0.3">
      <c r="C778" s="25"/>
    </row>
    <row r="779" spans="3:3" ht="15.75" customHeight="1" x14ac:dyDescent="0.3">
      <c r="C779" s="25"/>
    </row>
    <row r="780" spans="3:3" ht="15.75" customHeight="1" x14ac:dyDescent="0.3">
      <c r="C780" s="25"/>
    </row>
    <row r="781" spans="3:3" ht="15.75" customHeight="1" x14ac:dyDescent="0.3">
      <c r="C781" s="25"/>
    </row>
    <row r="782" spans="3:3" ht="15.75" customHeight="1" x14ac:dyDescent="0.3">
      <c r="C782" s="25"/>
    </row>
    <row r="783" spans="3:3" ht="15.75" customHeight="1" x14ac:dyDescent="0.3">
      <c r="C783" s="25"/>
    </row>
    <row r="784" spans="3:3" ht="15.75" customHeight="1" x14ac:dyDescent="0.3">
      <c r="C784" s="25"/>
    </row>
    <row r="785" spans="3:3" ht="15.75" customHeight="1" x14ac:dyDescent="0.3">
      <c r="C785" s="25"/>
    </row>
    <row r="786" spans="3:3" ht="15.75" customHeight="1" x14ac:dyDescent="0.3">
      <c r="C786" s="25"/>
    </row>
    <row r="787" spans="3:3" ht="15.75" customHeight="1" x14ac:dyDescent="0.3">
      <c r="C787" s="25"/>
    </row>
    <row r="788" spans="3:3" ht="15.75" customHeight="1" x14ac:dyDescent="0.3">
      <c r="C788" s="25"/>
    </row>
    <row r="789" spans="3:3" ht="15.75" customHeight="1" x14ac:dyDescent="0.3">
      <c r="C789" s="25"/>
    </row>
    <row r="790" spans="3:3" ht="15.75" customHeight="1" x14ac:dyDescent="0.3">
      <c r="C790" s="25"/>
    </row>
    <row r="791" spans="3:3" ht="15.75" customHeight="1" x14ac:dyDescent="0.3">
      <c r="C791" s="25"/>
    </row>
    <row r="792" spans="3:3" ht="15.75" customHeight="1" x14ac:dyDescent="0.3">
      <c r="C792" s="25"/>
    </row>
    <row r="793" spans="3:3" ht="15.75" customHeight="1" x14ac:dyDescent="0.3">
      <c r="C793" s="25"/>
    </row>
    <row r="794" spans="3:3" ht="15.75" customHeight="1" x14ac:dyDescent="0.3">
      <c r="C794" s="25"/>
    </row>
    <row r="795" spans="3:3" ht="15.75" customHeight="1" x14ac:dyDescent="0.3">
      <c r="C795" s="25"/>
    </row>
    <row r="796" spans="3:3" ht="15.75" customHeight="1" x14ac:dyDescent="0.3">
      <c r="C796" s="25"/>
    </row>
    <row r="797" spans="3:3" ht="15.75" customHeight="1" x14ac:dyDescent="0.3">
      <c r="C797" s="25"/>
    </row>
    <row r="798" spans="3:3" ht="15.75" customHeight="1" x14ac:dyDescent="0.3">
      <c r="C798" s="25"/>
    </row>
    <row r="799" spans="3:3" ht="15.75" customHeight="1" x14ac:dyDescent="0.3">
      <c r="C799" s="25"/>
    </row>
    <row r="800" spans="3:3" ht="15.75" customHeight="1" x14ac:dyDescent="0.3">
      <c r="C800" s="25"/>
    </row>
    <row r="801" spans="3:3" ht="15.75" customHeight="1" x14ac:dyDescent="0.3">
      <c r="C801" s="25"/>
    </row>
    <row r="802" spans="3:3" ht="15.75" customHeight="1" x14ac:dyDescent="0.3">
      <c r="C802" s="25"/>
    </row>
    <row r="803" spans="3:3" ht="15.75" customHeight="1" x14ac:dyDescent="0.3">
      <c r="C803" s="25"/>
    </row>
    <row r="804" spans="3:3" ht="15.75" customHeight="1" x14ac:dyDescent="0.3">
      <c r="C804" s="25"/>
    </row>
    <row r="805" spans="3:3" ht="15.75" customHeight="1" x14ac:dyDescent="0.3">
      <c r="C805" s="25"/>
    </row>
    <row r="806" spans="3:3" ht="15.75" customHeight="1" x14ac:dyDescent="0.3">
      <c r="C806" s="25"/>
    </row>
    <row r="807" spans="3:3" ht="15.75" customHeight="1" x14ac:dyDescent="0.3">
      <c r="C807" s="25"/>
    </row>
    <row r="808" spans="3:3" ht="15.75" customHeight="1" x14ac:dyDescent="0.3">
      <c r="C808" s="25"/>
    </row>
    <row r="809" spans="3:3" ht="15.75" customHeight="1" x14ac:dyDescent="0.3">
      <c r="C809" s="25"/>
    </row>
    <row r="810" spans="3:3" ht="15.75" customHeight="1" x14ac:dyDescent="0.3">
      <c r="C810" s="25"/>
    </row>
    <row r="811" spans="3:3" ht="15.75" customHeight="1" x14ac:dyDescent="0.3">
      <c r="C811" s="25"/>
    </row>
    <row r="812" spans="3:3" ht="15.75" customHeight="1" x14ac:dyDescent="0.3">
      <c r="C812" s="25"/>
    </row>
    <row r="813" spans="3:3" ht="15.75" customHeight="1" x14ac:dyDescent="0.3">
      <c r="C813" s="25"/>
    </row>
    <row r="814" spans="3:3" ht="15.75" customHeight="1" x14ac:dyDescent="0.3">
      <c r="C814" s="25"/>
    </row>
    <row r="815" spans="3:3" ht="15.75" customHeight="1" x14ac:dyDescent="0.3">
      <c r="C815" s="25"/>
    </row>
    <row r="816" spans="3:3" ht="15.75" customHeight="1" x14ac:dyDescent="0.3">
      <c r="C816" s="25"/>
    </row>
    <row r="817" spans="3:3" ht="15.75" customHeight="1" x14ac:dyDescent="0.3">
      <c r="C817" s="25"/>
    </row>
    <row r="818" spans="3:3" ht="15.75" customHeight="1" x14ac:dyDescent="0.3">
      <c r="C818" s="25"/>
    </row>
    <row r="819" spans="3:3" ht="15.75" customHeight="1" x14ac:dyDescent="0.3">
      <c r="C819" s="25"/>
    </row>
    <row r="820" spans="3:3" ht="15.75" customHeight="1" x14ac:dyDescent="0.3">
      <c r="C820" s="25"/>
    </row>
    <row r="821" spans="3:3" ht="15.75" customHeight="1" x14ac:dyDescent="0.3">
      <c r="C821" s="25"/>
    </row>
    <row r="822" spans="3:3" ht="15.75" customHeight="1" x14ac:dyDescent="0.3">
      <c r="C822" s="25"/>
    </row>
    <row r="823" spans="3:3" ht="15.75" customHeight="1" x14ac:dyDescent="0.3">
      <c r="C823" s="25"/>
    </row>
    <row r="824" spans="3:3" ht="15.75" customHeight="1" x14ac:dyDescent="0.3">
      <c r="C824" s="25"/>
    </row>
    <row r="825" spans="3:3" ht="15.75" customHeight="1" x14ac:dyDescent="0.3">
      <c r="C825" s="25"/>
    </row>
    <row r="826" spans="3:3" ht="15.75" customHeight="1" x14ac:dyDescent="0.3">
      <c r="C826" s="25"/>
    </row>
    <row r="827" spans="3:3" ht="15.75" customHeight="1" x14ac:dyDescent="0.3">
      <c r="C827" s="25"/>
    </row>
    <row r="828" spans="3:3" ht="15.75" customHeight="1" x14ac:dyDescent="0.3">
      <c r="C828" s="25"/>
    </row>
    <row r="829" spans="3:3" ht="15.75" customHeight="1" x14ac:dyDescent="0.3">
      <c r="C829" s="25"/>
    </row>
    <row r="830" spans="3:3" ht="15.75" customHeight="1" x14ac:dyDescent="0.3">
      <c r="C830" s="25"/>
    </row>
    <row r="831" spans="3:3" ht="15.75" customHeight="1" x14ac:dyDescent="0.3">
      <c r="C831" s="25"/>
    </row>
    <row r="832" spans="3:3" ht="15.75" customHeight="1" x14ac:dyDescent="0.3">
      <c r="C832" s="25"/>
    </row>
    <row r="833" spans="3:3" ht="15.75" customHeight="1" x14ac:dyDescent="0.3">
      <c r="C833" s="25"/>
    </row>
    <row r="834" spans="3:3" ht="15.75" customHeight="1" x14ac:dyDescent="0.3">
      <c r="C834" s="25"/>
    </row>
    <row r="835" spans="3:3" ht="15.75" customHeight="1" x14ac:dyDescent="0.3">
      <c r="C835" s="25"/>
    </row>
    <row r="836" spans="3:3" ht="15.75" customHeight="1" x14ac:dyDescent="0.3">
      <c r="C836" s="25"/>
    </row>
    <row r="837" spans="3:3" ht="15.75" customHeight="1" x14ac:dyDescent="0.3">
      <c r="C837" s="25"/>
    </row>
    <row r="838" spans="3:3" ht="15.75" customHeight="1" x14ac:dyDescent="0.3">
      <c r="C838" s="25"/>
    </row>
    <row r="839" spans="3:3" ht="15.75" customHeight="1" x14ac:dyDescent="0.3">
      <c r="C839" s="25"/>
    </row>
    <row r="840" spans="3:3" ht="15.75" customHeight="1" x14ac:dyDescent="0.3">
      <c r="C840" s="25"/>
    </row>
    <row r="841" spans="3:3" ht="15.75" customHeight="1" x14ac:dyDescent="0.3">
      <c r="C841" s="25"/>
    </row>
    <row r="842" spans="3:3" ht="15.75" customHeight="1" x14ac:dyDescent="0.3">
      <c r="C842" s="25"/>
    </row>
    <row r="843" spans="3:3" ht="15.75" customHeight="1" x14ac:dyDescent="0.3">
      <c r="C843" s="25"/>
    </row>
    <row r="844" spans="3:3" ht="15.75" customHeight="1" x14ac:dyDescent="0.3">
      <c r="C844" s="25"/>
    </row>
    <row r="845" spans="3:3" ht="15.75" customHeight="1" x14ac:dyDescent="0.3">
      <c r="C845" s="25"/>
    </row>
    <row r="846" spans="3:3" ht="15.75" customHeight="1" x14ac:dyDescent="0.3">
      <c r="C846" s="25"/>
    </row>
    <row r="847" spans="3:3" ht="15.75" customHeight="1" x14ac:dyDescent="0.3">
      <c r="C847" s="25"/>
    </row>
    <row r="848" spans="3:3" ht="15.75" customHeight="1" x14ac:dyDescent="0.3">
      <c r="C848" s="25"/>
    </row>
    <row r="849" spans="3:3" ht="15.75" customHeight="1" x14ac:dyDescent="0.3">
      <c r="C849" s="25"/>
    </row>
    <row r="850" spans="3:3" ht="15.75" customHeight="1" x14ac:dyDescent="0.3">
      <c r="C850" s="25"/>
    </row>
    <row r="851" spans="3:3" ht="15.75" customHeight="1" x14ac:dyDescent="0.3">
      <c r="C851" s="25"/>
    </row>
    <row r="852" spans="3:3" ht="15.75" customHeight="1" x14ac:dyDescent="0.3">
      <c r="C852" s="25"/>
    </row>
    <row r="853" spans="3:3" ht="15.75" customHeight="1" x14ac:dyDescent="0.3">
      <c r="C853" s="25"/>
    </row>
    <row r="854" spans="3:3" ht="15.75" customHeight="1" x14ac:dyDescent="0.3">
      <c r="C854" s="25"/>
    </row>
    <row r="855" spans="3:3" ht="15.75" customHeight="1" x14ac:dyDescent="0.3">
      <c r="C855" s="25"/>
    </row>
    <row r="856" spans="3:3" ht="15.75" customHeight="1" x14ac:dyDescent="0.3">
      <c r="C856" s="25"/>
    </row>
    <row r="857" spans="3:3" ht="15.75" customHeight="1" x14ac:dyDescent="0.3">
      <c r="C857" s="25"/>
    </row>
    <row r="858" spans="3:3" ht="15.75" customHeight="1" x14ac:dyDescent="0.3">
      <c r="C858" s="25"/>
    </row>
    <row r="859" spans="3:3" ht="15.75" customHeight="1" x14ac:dyDescent="0.3">
      <c r="C859" s="25"/>
    </row>
    <row r="860" spans="3:3" ht="15.75" customHeight="1" x14ac:dyDescent="0.3">
      <c r="C860" s="25"/>
    </row>
    <row r="861" spans="3:3" ht="15.75" customHeight="1" x14ac:dyDescent="0.3">
      <c r="C861" s="25"/>
    </row>
    <row r="862" spans="3:3" ht="15.75" customHeight="1" x14ac:dyDescent="0.3">
      <c r="C862" s="25"/>
    </row>
    <row r="863" spans="3:3" ht="15.75" customHeight="1" x14ac:dyDescent="0.3">
      <c r="C863" s="25"/>
    </row>
    <row r="864" spans="3:3" ht="15.75" customHeight="1" x14ac:dyDescent="0.3">
      <c r="C864" s="25"/>
    </row>
    <row r="865" spans="3:3" ht="15.75" customHeight="1" x14ac:dyDescent="0.3">
      <c r="C865" s="25"/>
    </row>
    <row r="866" spans="3:3" ht="15.75" customHeight="1" x14ac:dyDescent="0.3">
      <c r="C866" s="25"/>
    </row>
    <row r="867" spans="3:3" ht="15.75" customHeight="1" x14ac:dyDescent="0.3">
      <c r="C867" s="25"/>
    </row>
    <row r="868" spans="3:3" ht="15.75" customHeight="1" x14ac:dyDescent="0.3">
      <c r="C868" s="25"/>
    </row>
    <row r="869" spans="3:3" ht="15.75" customHeight="1" x14ac:dyDescent="0.3">
      <c r="C869" s="25"/>
    </row>
    <row r="870" spans="3:3" ht="15.75" customHeight="1" x14ac:dyDescent="0.3">
      <c r="C870" s="25"/>
    </row>
    <row r="871" spans="3:3" ht="15.75" customHeight="1" x14ac:dyDescent="0.3">
      <c r="C871" s="25"/>
    </row>
    <row r="872" spans="3:3" ht="15.75" customHeight="1" x14ac:dyDescent="0.3">
      <c r="C872" s="25"/>
    </row>
    <row r="873" spans="3:3" ht="15.75" customHeight="1" x14ac:dyDescent="0.3">
      <c r="C873" s="25"/>
    </row>
    <row r="874" spans="3:3" ht="15.75" customHeight="1" x14ac:dyDescent="0.3">
      <c r="C874" s="25"/>
    </row>
    <row r="875" spans="3:3" ht="15.75" customHeight="1" x14ac:dyDescent="0.3">
      <c r="C875" s="25"/>
    </row>
    <row r="876" spans="3:3" ht="15.75" customHeight="1" x14ac:dyDescent="0.3">
      <c r="C876" s="25"/>
    </row>
    <row r="877" spans="3:3" ht="15.75" customHeight="1" x14ac:dyDescent="0.3">
      <c r="C877" s="25"/>
    </row>
    <row r="878" spans="3:3" ht="15.75" customHeight="1" x14ac:dyDescent="0.3">
      <c r="C878" s="25"/>
    </row>
    <row r="879" spans="3:3" ht="15.75" customHeight="1" x14ac:dyDescent="0.3">
      <c r="C879" s="25"/>
    </row>
    <row r="880" spans="3:3" ht="15.75" customHeight="1" x14ac:dyDescent="0.3">
      <c r="C880" s="25"/>
    </row>
    <row r="881" spans="3:3" ht="15.75" customHeight="1" x14ac:dyDescent="0.3">
      <c r="C881" s="25"/>
    </row>
    <row r="882" spans="3:3" ht="15.75" customHeight="1" x14ac:dyDescent="0.3">
      <c r="C882" s="25"/>
    </row>
    <row r="883" spans="3:3" ht="15.75" customHeight="1" x14ac:dyDescent="0.3">
      <c r="C883" s="25"/>
    </row>
    <row r="884" spans="3:3" ht="15.75" customHeight="1" x14ac:dyDescent="0.3">
      <c r="C884" s="25"/>
    </row>
    <row r="885" spans="3:3" ht="15.75" customHeight="1" x14ac:dyDescent="0.3">
      <c r="C885" s="25"/>
    </row>
    <row r="886" spans="3:3" ht="15.75" customHeight="1" x14ac:dyDescent="0.3">
      <c r="C886" s="25"/>
    </row>
    <row r="887" spans="3:3" ht="15.75" customHeight="1" x14ac:dyDescent="0.3">
      <c r="C887" s="25"/>
    </row>
    <row r="888" spans="3:3" ht="15.75" customHeight="1" x14ac:dyDescent="0.3">
      <c r="C888" s="25"/>
    </row>
    <row r="889" spans="3:3" ht="15.75" customHeight="1" x14ac:dyDescent="0.3">
      <c r="C889" s="25"/>
    </row>
    <row r="890" spans="3:3" ht="15.75" customHeight="1" x14ac:dyDescent="0.3">
      <c r="C890" s="25"/>
    </row>
    <row r="891" spans="3:3" ht="15.75" customHeight="1" x14ac:dyDescent="0.3">
      <c r="C891" s="25"/>
    </row>
    <row r="892" spans="3:3" ht="15.75" customHeight="1" x14ac:dyDescent="0.3">
      <c r="C892" s="25"/>
    </row>
    <row r="893" spans="3:3" ht="15.75" customHeight="1" x14ac:dyDescent="0.3">
      <c r="C893" s="25"/>
    </row>
    <row r="894" spans="3:3" ht="15.75" customHeight="1" x14ac:dyDescent="0.3">
      <c r="C894" s="25"/>
    </row>
    <row r="895" spans="3:3" ht="15.75" customHeight="1" x14ac:dyDescent="0.3">
      <c r="C895" s="25"/>
    </row>
    <row r="896" spans="3:3" ht="15.75" customHeight="1" x14ac:dyDescent="0.3">
      <c r="C896" s="25"/>
    </row>
    <row r="897" spans="3:3" ht="15.75" customHeight="1" x14ac:dyDescent="0.3">
      <c r="C897" s="25"/>
    </row>
    <row r="898" spans="3:3" ht="15.75" customHeight="1" x14ac:dyDescent="0.3">
      <c r="C898" s="25"/>
    </row>
    <row r="899" spans="3:3" ht="15.75" customHeight="1" x14ac:dyDescent="0.3">
      <c r="C899" s="25"/>
    </row>
    <row r="900" spans="3:3" ht="15.75" customHeight="1" x14ac:dyDescent="0.3">
      <c r="C900" s="25"/>
    </row>
    <row r="901" spans="3:3" ht="15.75" customHeight="1" x14ac:dyDescent="0.3">
      <c r="C901" s="25"/>
    </row>
    <row r="902" spans="3:3" ht="15.75" customHeight="1" x14ac:dyDescent="0.3">
      <c r="C902" s="25"/>
    </row>
    <row r="903" spans="3:3" ht="15.75" customHeight="1" x14ac:dyDescent="0.3">
      <c r="C903" s="25"/>
    </row>
    <row r="904" spans="3:3" ht="15.75" customHeight="1" x14ac:dyDescent="0.3">
      <c r="C904" s="25"/>
    </row>
    <row r="905" spans="3:3" ht="15.75" customHeight="1" x14ac:dyDescent="0.3">
      <c r="C905" s="25"/>
    </row>
    <row r="906" spans="3:3" ht="15.75" customHeight="1" x14ac:dyDescent="0.3">
      <c r="C906" s="25"/>
    </row>
    <row r="907" spans="3:3" ht="15.75" customHeight="1" x14ac:dyDescent="0.3">
      <c r="C907" s="25"/>
    </row>
    <row r="908" spans="3:3" ht="15.75" customHeight="1" x14ac:dyDescent="0.3">
      <c r="C908" s="25"/>
    </row>
    <row r="909" spans="3:3" ht="15.75" customHeight="1" x14ac:dyDescent="0.3">
      <c r="C909" s="25"/>
    </row>
    <row r="910" spans="3:3" ht="15.75" customHeight="1" x14ac:dyDescent="0.3">
      <c r="C910" s="25"/>
    </row>
    <row r="911" spans="3:3" ht="15.75" customHeight="1" x14ac:dyDescent="0.3">
      <c r="C911" s="25"/>
    </row>
    <row r="912" spans="3:3" ht="15.75" customHeight="1" x14ac:dyDescent="0.3">
      <c r="C912" s="25"/>
    </row>
    <row r="913" spans="3:3" ht="15.75" customHeight="1" x14ac:dyDescent="0.3">
      <c r="C913" s="25"/>
    </row>
    <row r="914" spans="3:3" ht="15.75" customHeight="1" x14ac:dyDescent="0.3">
      <c r="C914" s="25"/>
    </row>
    <row r="915" spans="3:3" ht="15.75" customHeight="1" x14ac:dyDescent="0.3">
      <c r="C915" s="25"/>
    </row>
    <row r="916" spans="3:3" ht="15.75" customHeight="1" x14ac:dyDescent="0.3">
      <c r="C916" s="25"/>
    </row>
    <row r="917" spans="3:3" ht="15.75" customHeight="1" x14ac:dyDescent="0.3">
      <c r="C917" s="25"/>
    </row>
    <row r="918" spans="3:3" ht="15.75" customHeight="1" x14ac:dyDescent="0.3">
      <c r="C918" s="25"/>
    </row>
    <row r="919" spans="3:3" ht="15.75" customHeight="1" x14ac:dyDescent="0.3">
      <c r="C919" s="25"/>
    </row>
    <row r="920" spans="3:3" ht="15.75" customHeight="1" x14ac:dyDescent="0.3">
      <c r="C920" s="25"/>
    </row>
    <row r="921" spans="3:3" ht="15.75" customHeight="1" x14ac:dyDescent="0.3">
      <c r="C921" s="25"/>
    </row>
    <row r="922" spans="3:3" ht="15.75" customHeight="1" x14ac:dyDescent="0.3">
      <c r="C922" s="25"/>
    </row>
    <row r="923" spans="3:3" ht="15.75" customHeight="1" x14ac:dyDescent="0.3">
      <c r="C923" s="25"/>
    </row>
    <row r="924" spans="3:3" ht="15.75" customHeight="1" x14ac:dyDescent="0.3">
      <c r="C924" s="25"/>
    </row>
    <row r="925" spans="3:3" ht="15.75" customHeight="1" x14ac:dyDescent="0.3">
      <c r="C925" s="25"/>
    </row>
    <row r="926" spans="3:3" ht="15.75" customHeight="1" x14ac:dyDescent="0.3">
      <c r="C926" s="25"/>
    </row>
    <row r="927" spans="3:3" ht="15.75" customHeight="1" x14ac:dyDescent="0.3">
      <c r="C927" s="25"/>
    </row>
    <row r="928" spans="3:3" ht="15.75" customHeight="1" x14ac:dyDescent="0.3">
      <c r="C928" s="25"/>
    </row>
    <row r="929" spans="3:3" ht="15.75" customHeight="1" x14ac:dyDescent="0.3">
      <c r="C929" s="25"/>
    </row>
    <row r="930" spans="3:3" ht="15.75" customHeight="1" x14ac:dyDescent="0.3">
      <c r="C930" s="25"/>
    </row>
    <row r="931" spans="3:3" ht="15.75" customHeight="1" x14ac:dyDescent="0.3">
      <c r="C931" s="25"/>
    </row>
    <row r="932" spans="3:3" ht="15.75" customHeight="1" x14ac:dyDescent="0.3">
      <c r="C932" s="25"/>
    </row>
    <row r="933" spans="3:3" ht="15.75" customHeight="1" x14ac:dyDescent="0.3">
      <c r="C933" s="25"/>
    </row>
    <row r="934" spans="3:3" ht="15.75" customHeight="1" x14ac:dyDescent="0.3">
      <c r="C934" s="25"/>
    </row>
    <row r="935" spans="3:3" ht="15.75" customHeight="1" x14ac:dyDescent="0.3">
      <c r="C935" s="25"/>
    </row>
    <row r="936" spans="3:3" ht="15.75" customHeight="1" x14ac:dyDescent="0.3">
      <c r="C936" s="25"/>
    </row>
    <row r="937" spans="3:3" ht="15.75" customHeight="1" x14ac:dyDescent="0.3">
      <c r="C937" s="25"/>
    </row>
    <row r="938" spans="3:3" ht="15.75" customHeight="1" x14ac:dyDescent="0.3">
      <c r="C938" s="25"/>
    </row>
    <row r="939" spans="3:3" ht="15.75" customHeight="1" x14ac:dyDescent="0.3">
      <c r="C939" s="25"/>
    </row>
    <row r="940" spans="3:3" ht="15.75" customHeight="1" x14ac:dyDescent="0.3">
      <c r="C940" s="25"/>
    </row>
    <row r="941" spans="3:3" ht="15.75" customHeight="1" x14ac:dyDescent="0.3">
      <c r="C941" s="25"/>
    </row>
    <row r="942" spans="3:3" ht="15.75" customHeight="1" x14ac:dyDescent="0.3">
      <c r="C942" s="25"/>
    </row>
    <row r="943" spans="3:3" ht="15.75" customHeight="1" x14ac:dyDescent="0.3">
      <c r="C943" s="25"/>
    </row>
    <row r="944" spans="3:3" ht="15.75" customHeight="1" x14ac:dyDescent="0.3">
      <c r="C944" s="25"/>
    </row>
    <row r="945" spans="3:3" ht="15.75" customHeight="1" x14ac:dyDescent="0.3">
      <c r="C945" s="25"/>
    </row>
    <row r="946" spans="3:3" ht="15.75" customHeight="1" x14ac:dyDescent="0.3">
      <c r="C946" s="25"/>
    </row>
    <row r="947" spans="3:3" ht="15.75" customHeight="1" x14ac:dyDescent="0.3">
      <c r="C947" s="25"/>
    </row>
    <row r="948" spans="3:3" ht="15.75" customHeight="1" x14ac:dyDescent="0.3">
      <c r="C948" s="25"/>
    </row>
    <row r="949" spans="3:3" ht="15.75" customHeight="1" x14ac:dyDescent="0.3">
      <c r="C949" s="25"/>
    </row>
    <row r="950" spans="3:3" ht="15.75" customHeight="1" x14ac:dyDescent="0.3">
      <c r="C950" s="25"/>
    </row>
    <row r="951" spans="3:3" ht="15.75" customHeight="1" x14ac:dyDescent="0.3">
      <c r="C951" s="25"/>
    </row>
    <row r="952" spans="3:3" ht="15.75" customHeight="1" x14ac:dyDescent="0.3">
      <c r="C952" s="25"/>
    </row>
    <row r="953" spans="3:3" ht="15.75" customHeight="1" x14ac:dyDescent="0.3">
      <c r="C953" s="25"/>
    </row>
    <row r="954" spans="3:3" ht="15.75" customHeight="1" x14ac:dyDescent="0.3">
      <c r="C954" s="25"/>
    </row>
    <row r="955" spans="3:3" ht="15.75" customHeight="1" x14ac:dyDescent="0.3">
      <c r="C955" s="25"/>
    </row>
    <row r="956" spans="3:3" ht="15.75" customHeight="1" x14ac:dyDescent="0.3">
      <c r="C956" s="25"/>
    </row>
    <row r="957" spans="3:3" ht="15.75" customHeight="1" x14ac:dyDescent="0.3">
      <c r="C957" s="25"/>
    </row>
    <row r="958" spans="3:3" ht="15.75" customHeight="1" x14ac:dyDescent="0.3">
      <c r="C958" s="25"/>
    </row>
    <row r="959" spans="3:3" ht="15.75" customHeight="1" x14ac:dyDescent="0.3">
      <c r="C959" s="25"/>
    </row>
    <row r="960" spans="3:3" ht="15.75" customHeight="1" x14ac:dyDescent="0.3">
      <c r="C960" s="25"/>
    </row>
    <row r="961" spans="3:3" ht="15.75" customHeight="1" x14ac:dyDescent="0.3">
      <c r="C961" s="25"/>
    </row>
    <row r="962" spans="3:3" ht="15.75" customHeight="1" x14ac:dyDescent="0.3">
      <c r="C962" s="25"/>
    </row>
    <row r="963" spans="3:3" ht="15.75" customHeight="1" x14ac:dyDescent="0.3">
      <c r="C963" s="25"/>
    </row>
    <row r="964" spans="3:3" ht="15.75" customHeight="1" x14ac:dyDescent="0.3">
      <c r="C964" s="25"/>
    </row>
    <row r="965" spans="3:3" ht="15.75" customHeight="1" x14ac:dyDescent="0.3">
      <c r="C965" s="25"/>
    </row>
    <row r="966" spans="3:3" ht="15.75" customHeight="1" x14ac:dyDescent="0.3">
      <c r="C966" s="25"/>
    </row>
    <row r="967" spans="3:3" ht="15.75" customHeight="1" x14ac:dyDescent="0.3">
      <c r="C967" s="25"/>
    </row>
    <row r="968" spans="3:3" ht="15.75" customHeight="1" x14ac:dyDescent="0.3">
      <c r="C968" s="25"/>
    </row>
    <row r="969" spans="3:3" ht="15.75" customHeight="1" x14ac:dyDescent="0.3">
      <c r="C969" s="25"/>
    </row>
    <row r="970" spans="3:3" ht="15.75" customHeight="1" x14ac:dyDescent="0.3">
      <c r="C970" s="25"/>
    </row>
    <row r="971" spans="3:3" ht="15.75" customHeight="1" x14ac:dyDescent="0.3">
      <c r="C971" s="25"/>
    </row>
    <row r="972" spans="3:3" ht="15.75" customHeight="1" x14ac:dyDescent="0.3">
      <c r="C972" s="25"/>
    </row>
    <row r="973" spans="3:3" ht="15.75" customHeight="1" x14ac:dyDescent="0.3">
      <c r="C973" s="25"/>
    </row>
    <row r="974" spans="3:3" ht="15.75" customHeight="1" x14ac:dyDescent="0.3">
      <c r="C974" s="25"/>
    </row>
    <row r="975" spans="3:3" ht="15.75" customHeight="1" x14ac:dyDescent="0.3">
      <c r="C975" s="25"/>
    </row>
    <row r="976" spans="3:3" ht="15.75" customHeight="1" x14ac:dyDescent="0.3">
      <c r="C976" s="25"/>
    </row>
    <row r="977" spans="3:3" ht="15.75" customHeight="1" x14ac:dyDescent="0.3">
      <c r="C977" s="25"/>
    </row>
    <row r="978" spans="3:3" ht="15.75" customHeight="1" x14ac:dyDescent="0.3">
      <c r="C978" s="25"/>
    </row>
    <row r="979" spans="3:3" ht="15.75" customHeight="1" x14ac:dyDescent="0.3">
      <c r="C979" s="25"/>
    </row>
    <row r="980" spans="3:3" ht="15.75" customHeight="1" x14ac:dyDescent="0.3">
      <c r="C980" s="25"/>
    </row>
    <row r="981" spans="3:3" ht="15.75" customHeight="1" x14ac:dyDescent="0.3">
      <c r="C981" s="25"/>
    </row>
    <row r="982" spans="3:3" ht="15.75" customHeight="1" x14ac:dyDescent="0.3">
      <c r="C982" s="25"/>
    </row>
    <row r="983" spans="3:3" ht="15.75" customHeight="1" x14ac:dyDescent="0.3">
      <c r="C983" s="25"/>
    </row>
    <row r="984" spans="3:3" ht="15.75" customHeight="1" x14ac:dyDescent="0.3">
      <c r="C984" s="25"/>
    </row>
    <row r="985" spans="3:3" ht="15.75" customHeight="1" x14ac:dyDescent="0.3">
      <c r="C985" s="25"/>
    </row>
    <row r="986" spans="3:3" ht="15.75" customHeight="1" x14ac:dyDescent="0.3">
      <c r="C986" s="25"/>
    </row>
    <row r="987" spans="3:3" ht="15.75" customHeight="1" x14ac:dyDescent="0.3">
      <c r="C987" s="25"/>
    </row>
    <row r="988" spans="3:3" ht="15.75" customHeight="1" x14ac:dyDescent="0.3">
      <c r="C988" s="25"/>
    </row>
    <row r="989" spans="3:3" ht="15.75" customHeight="1" x14ac:dyDescent="0.3">
      <c r="C989" s="25"/>
    </row>
    <row r="990" spans="3:3" ht="15.75" customHeight="1" x14ac:dyDescent="0.3">
      <c r="C990" s="25"/>
    </row>
    <row r="991" spans="3:3" ht="15.75" customHeight="1" x14ac:dyDescent="0.3">
      <c r="C991" s="25"/>
    </row>
    <row r="992" spans="3:3" ht="15.75" customHeight="1" x14ac:dyDescent="0.3">
      <c r="C992" s="25"/>
    </row>
    <row r="993" spans="3:3" ht="15.75" customHeight="1" x14ac:dyDescent="0.3">
      <c r="C993" s="25"/>
    </row>
    <row r="994" spans="3:3" ht="15.75" customHeight="1" x14ac:dyDescent="0.3">
      <c r="C994" s="25"/>
    </row>
    <row r="995" spans="3:3" ht="15.75" customHeight="1" x14ac:dyDescent="0.3">
      <c r="C995" s="25"/>
    </row>
    <row r="996" spans="3:3" ht="15.75" customHeight="1" x14ac:dyDescent="0.3">
      <c r="C996" s="25"/>
    </row>
    <row r="997" spans="3:3" ht="15.75" customHeight="1" x14ac:dyDescent="0.3">
      <c r="C997" s="25"/>
    </row>
    <row r="998" spans="3:3" ht="15.75" customHeight="1" x14ac:dyDescent="0.3">
      <c r="C998" s="25"/>
    </row>
    <row r="999" spans="3:3" ht="15.75" customHeight="1" x14ac:dyDescent="0.3">
      <c r="C999" s="25"/>
    </row>
    <row r="1000" spans="3:3" ht="15.75" customHeight="1" x14ac:dyDescent="0.3">
      <c r="C1000" s="25"/>
    </row>
    <row r="1001" spans="3:3" ht="15.75" customHeight="1" x14ac:dyDescent="0.3">
      <c r="C1001" s="25"/>
    </row>
    <row r="1002" spans="3:3" ht="15.75" customHeight="1" x14ac:dyDescent="0.3">
      <c r="C1002" s="25"/>
    </row>
    <row r="1003" spans="3:3" ht="15.75" customHeight="1" x14ac:dyDescent="0.3">
      <c r="C1003" s="25"/>
    </row>
  </sheetData>
  <pageMargins left="0.74803149606299213" right="0.74803149606299213" top="0.98425196850393704" bottom="0.98425196850393704" header="0" footer="0"/>
  <pageSetup paperSize="9" scale="42" orientation="landscape" horizontalDpi="4294967293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:N1000"/>
  <sheetViews>
    <sheetView showGridLines="0" workbookViewId="0"/>
  </sheetViews>
  <sheetFormatPr defaultColWidth="11.19921875" defaultRowHeight="15" customHeight="1" x14ac:dyDescent="0.3"/>
  <cols>
    <col min="1" max="8" width="11" customWidth="1"/>
    <col min="9" max="9" width="7.09765625" customWidth="1"/>
    <col min="10" max="11" width="11" customWidth="1"/>
    <col min="12" max="12" width="20.59765625" customWidth="1"/>
    <col min="13" max="13" width="12.09765625" customWidth="1"/>
    <col min="14" max="14" width="11.09765625" customWidth="1"/>
  </cols>
  <sheetData>
    <row r="1" spans="9:13" ht="15.75" customHeight="1" x14ac:dyDescent="0.3">
      <c r="M1" s="7"/>
    </row>
    <row r="2" spans="9:13" ht="15.75" customHeight="1" x14ac:dyDescent="0.5">
      <c r="I2" s="3" t="s">
        <v>25</v>
      </c>
      <c r="M2" s="7"/>
    </row>
    <row r="3" spans="9:13" ht="9" customHeight="1" x14ac:dyDescent="0.3">
      <c r="M3" s="7"/>
    </row>
    <row r="4" spans="9:13" ht="18" customHeight="1" x14ac:dyDescent="0.45">
      <c r="I4" s="4" t="s">
        <v>26</v>
      </c>
      <c r="M4" s="7"/>
    </row>
    <row r="5" spans="9:13" ht="15.75" customHeight="1" x14ac:dyDescent="0.3">
      <c r="M5" s="7"/>
    </row>
    <row r="6" spans="9:13" ht="15.75" customHeight="1" x14ac:dyDescent="0.3">
      <c r="I6" s="1" t="s">
        <v>5</v>
      </c>
      <c r="M6" s="26">
        <v>75000</v>
      </c>
    </row>
    <row r="7" spans="9:13" ht="15.75" customHeight="1" x14ac:dyDescent="0.3">
      <c r="I7" s="1" t="s">
        <v>6</v>
      </c>
      <c r="M7" s="26">
        <v>80000</v>
      </c>
    </row>
    <row r="8" spans="9:13" ht="15.75" customHeight="1" x14ac:dyDescent="0.3">
      <c r="I8" s="1" t="s">
        <v>27</v>
      </c>
      <c r="M8" s="26">
        <v>15000</v>
      </c>
    </row>
    <row r="9" spans="9:13" ht="15.75" customHeight="1" x14ac:dyDescent="0.3">
      <c r="I9" s="1" t="s">
        <v>28</v>
      </c>
      <c r="M9" s="26">
        <v>14000</v>
      </c>
    </row>
    <row r="10" spans="9:13" ht="15.75" customHeight="1" x14ac:dyDescent="0.3">
      <c r="I10" s="1" t="s">
        <v>29</v>
      </c>
      <c r="M10" s="26">
        <v>1182000</v>
      </c>
    </row>
    <row r="11" spans="9:13" ht="15.75" customHeight="1" x14ac:dyDescent="0.3">
      <c r="I11" s="1" t="s">
        <v>30</v>
      </c>
      <c r="L11" s="10"/>
      <c r="M11" s="27">
        <v>400000</v>
      </c>
    </row>
    <row r="12" spans="9:13" ht="15.75" customHeight="1" x14ac:dyDescent="0.3">
      <c r="M12" s="28">
        <f>SUM(M6:M11)</f>
        <v>1766000</v>
      </c>
    </row>
    <row r="13" spans="9:13" ht="15.75" customHeight="1" x14ac:dyDescent="0.3">
      <c r="M13" s="7"/>
    </row>
    <row r="14" spans="9:13" ht="15.75" customHeight="1" x14ac:dyDescent="0.3">
      <c r="M14" s="7"/>
    </row>
    <row r="15" spans="9:13" ht="15.75" customHeight="1" x14ac:dyDescent="0.3">
      <c r="I15" s="1" t="s">
        <v>7</v>
      </c>
      <c r="M15" s="7"/>
    </row>
    <row r="16" spans="9:13" ht="15.75" customHeight="1" x14ac:dyDescent="0.3">
      <c r="J16" s="1" t="s">
        <v>8</v>
      </c>
      <c r="M16" s="7">
        <v>632400</v>
      </c>
    </row>
    <row r="17" spans="9:13" ht="15.75" customHeight="1" x14ac:dyDescent="0.3">
      <c r="J17" s="1" t="s">
        <v>9</v>
      </c>
      <c r="M17" s="7">
        <f>150000+874000</f>
        <v>1024000</v>
      </c>
    </row>
    <row r="18" spans="9:13" ht="15.75" customHeight="1" x14ac:dyDescent="0.3">
      <c r="J18" s="1" t="s">
        <v>10</v>
      </c>
      <c r="M18" s="7">
        <f>100000+705000</f>
        <v>805000</v>
      </c>
    </row>
    <row r="19" spans="9:13" ht="15.75" customHeight="1" x14ac:dyDescent="0.3">
      <c r="J19" s="1" t="s">
        <v>11</v>
      </c>
      <c r="M19" s="7">
        <f>204000+50000</f>
        <v>254000</v>
      </c>
    </row>
    <row r="20" spans="9:13" ht="15.75" customHeight="1" x14ac:dyDescent="0.3">
      <c r="J20" s="1" t="s">
        <v>12</v>
      </c>
      <c r="M20" s="7">
        <f>25000+123000</f>
        <v>148000</v>
      </c>
    </row>
    <row r="21" spans="9:13" ht="15.75" customHeight="1" x14ac:dyDescent="0.3">
      <c r="J21" s="1" t="s">
        <v>13</v>
      </c>
      <c r="M21" s="7">
        <f>25000+107000</f>
        <v>132000</v>
      </c>
    </row>
    <row r="22" spans="9:13" ht="15.75" customHeight="1" x14ac:dyDescent="0.3">
      <c r="J22" s="1" t="s">
        <v>14</v>
      </c>
      <c r="M22" s="7">
        <f>50000+172000</f>
        <v>222000</v>
      </c>
    </row>
    <row r="23" spans="9:13" ht="15.75" customHeight="1" x14ac:dyDescent="0.3">
      <c r="J23" s="1" t="s">
        <v>15</v>
      </c>
      <c r="M23" s="7">
        <v>59000</v>
      </c>
    </row>
    <row r="24" spans="9:13" ht="15.75" customHeight="1" x14ac:dyDescent="0.3">
      <c r="J24" s="1" t="s">
        <v>31</v>
      </c>
      <c r="L24" s="10"/>
      <c r="M24" s="29">
        <v>4500</v>
      </c>
    </row>
    <row r="25" spans="9:13" ht="15.75" customHeight="1" x14ac:dyDescent="0.3">
      <c r="J25" s="12" t="s">
        <v>16</v>
      </c>
      <c r="M25" s="30">
        <f>SUM(M16:M24)</f>
        <v>3280900</v>
      </c>
    </row>
    <row r="26" spans="9:13" ht="15.75" customHeight="1" x14ac:dyDescent="0.3">
      <c r="M26" s="7"/>
    </row>
    <row r="27" spans="9:13" ht="15.75" customHeight="1" x14ac:dyDescent="0.3">
      <c r="I27" s="31"/>
      <c r="J27" s="31"/>
      <c r="K27" s="31" t="s">
        <v>17</v>
      </c>
      <c r="L27" s="31"/>
      <c r="M27" s="32">
        <f>+M25+M12</f>
        <v>5046900</v>
      </c>
    </row>
    <row r="28" spans="9:13" ht="15.75" customHeight="1" x14ac:dyDescent="0.3">
      <c r="M28" s="7"/>
    </row>
    <row r="29" spans="9:13" ht="15.75" customHeight="1" x14ac:dyDescent="0.3">
      <c r="I29" s="1" t="s">
        <v>32</v>
      </c>
      <c r="M29" s="7"/>
    </row>
    <row r="30" spans="9:13" ht="15.75" customHeight="1" x14ac:dyDescent="0.3">
      <c r="J30" s="1" t="s">
        <v>33</v>
      </c>
      <c r="M30" s="7">
        <v>-4000</v>
      </c>
    </row>
    <row r="31" spans="9:13" ht="15.75" customHeight="1" x14ac:dyDescent="0.3">
      <c r="J31" s="1" t="s">
        <v>34</v>
      </c>
      <c r="M31" s="7">
        <v>-22500</v>
      </c>
    </row>
    <row r="32" spans="9:13" ht="15.75" customHeight="1" x14ac:dyDescent="0.3">
      <c r="J32" s="1" t="s">
        <v>35</v>
      </c>
      <c r="M32" s="7">
        <v>-10500</v>
      </c>
    </row>
    <row r="33" spans="9:13" ht="15.75" customHeight="1" x14ac:dyDescent="0.3">
      <c r="J33" s="1" t="s">
        <v>36</v>
      </c>
      <c r="M33" s="7">
        <v>-10000</v>
      </c>
    </row>
    <row r="34" spans="9:13" ht="15.75" customHeight="1" x14ac:dyDescent="0.3">
      <c r="J34" s="1" t="s">
        <v>37</v>
      </c>
      <c r="M34" s="7">
        <f>-290380-47500-10000</f>
        <v>-347880</v>
      </c>
    </row>
    <row r="35" spans="9:13" ht="15.75" customHeight="1" x14ac:dyDescent="0.3">
      <c r="J35" s="1" t="s">
        <v>38</v>
      </c>
      <c r="M35" s="7">
        <v>-20700</v>
      </c>
    </row>
    <row r="36" spans="9:13" ht="15.75" customHeight="1" x14ac:dyDescent="0.3">
      <c r="J36" s="1" t="s">
        <v>29</v>
      </c>
      <c r="L36" s="10"/>
      <c r="M36" s="29">
        <v>-1759800</v>
      </c>
    </row>
    <row r="37" spans="9:13" ht="15.75" customHeight="1" x14ac:dyDescent="0.3">
      <c r="M37" s="30">
        <f>SUM(M30:M36)</f>
        <v>-2175380</v>
      </c>
    </row>
    <row r="38" spans="9:13" ht="15.75" customHeight="1" x14ac:dyDescent="0.3">
      <c r="M38" s="7"/>
    </row>
    <row r="39" spans="9:13" ht="15.75" customHeight="1" x14ac:dyDescent="0.3">
      <c r="I39" s="1" t="s">
        <v>39</v>
      </c>
      <c r="M39" s="7">
        <v>-2000</v>
      </c>
    </row>
    <row r="40" spans="9:13" ht="15.75" customHeight="1" x14ac:dyDescent="0.3">
      <c r="I40" s="1" t="s">
        <v>0</v>
      </c>
      <c r="M40" s="7"/>
    </row>
    <row r="41" spans="9:13" ht="15.75" customHeight="1" x14ac:dyDescent="0.3">
      <c r="I41" s="1" t="s">
        <v>40</v>
      </c>
      <c r="M41" s="7"/>
    </row>
    <row r="42" spans="9:13" ht="15.75" customHeight="1" x14ac:dyDescent="0.3">
      <c r="J42" s="1" t="s">
        <v>41</v>
      </c>
      <c r="M42" s="7">
        <v>-5000</v>
      </c>
    </row>
    <row r="43" spans="9:13" ht="15.75" customHeight="1" x14ac:dyDescent="0.3">
      <c r="J43" s="1" t="s">
        <v>42</v>
      </c>
      <c r="M43" s="7">
        <v>-3500</v>
      </c>
    </row>
    <row r="44" spans="9:13" ht="15.75" customHeight="1" x14ac:dyDescent="0.3">
      <c r="J44" s="1" t="s">
        <v>43</v>
      </c>
      <c r="M44" s="7">
        <v>-40000</v>
      </c>
    </row>
    <row r="45" spans="9:13" ht="15.75" customHeight="1" x14ac:dyDescent="0.3">
      <c r="J45" s="1" t="s">
        <v>44</v>
      </c>
      <c r="M45" s="7">
        <v>-15000</v>
      </c>
    </row>
    <row r="46" spans="9:13" ht="15.75" customHeight="1" x14ac:dyDescent="0.3">
      <c r="J46" s="1" t="s">
        <v>45</v>
      </c>
      <c r="L46" s="10"/>
      <c r="M46" s="29">
        <v>-9500</v>
      </c>
    </row>
    <row r="47" spans="9:13" ht="15.75" customHeight="1" x14ac:dyDescent="0.3">
      <c r="M47" s="30">
        <f>SUM(M42:M46)</f>
        <v>-73000</v>
      </c>
    </row>
    <row r="48" spans="9:13" ht="15.75" customHeight="1" x14ac:dyDescent="0.3">
      <c r="I48" s="1" t="s">
        <v>46</v>
      </c>
      <c r="M48" s="7"/>
    </row>
    <row r="49" spans="9:14" ht="15.75" customHeight="1" x14ac:dyDescent="0.3">
      <c r="J49" s="1" t="s">
        <v>47</v>
      </c>
      <c r="M49" s="7">
        <v>-29100</v>
      </c>
    </row>
    <row r="50" spans="9:14" ht="15.75" customHeight="1" x14ac:dyDescent="0.3">
      <c r="J50" s="1" t="s">
        <v>48</v>
      </c>
      <c r="M50" s="7">
        <v>-1041000</v>
      </c>
    </row>
    <row r="51" spans="9:14" ht="15.75" customHeight="1" x14ac:dyDescent="0.3">
      <c r="J51" s="1" t="s">
        <v>49</v>
      </c>
      <c r="M51" s="7">
        <v>-59300</v>
      </c>
    </row>
    <row r="52" spans="9:14" ht="15.75" customHeight="1" x14ac:dyDescent="0.3">
      <c r="J52" s="1" t="s">
        <v>50</v>
      </c>
      <c r="M52" s="7">
        <v>-48000</v>
      </c>
    </row>
    <row r="53" spans="9:14" ht="15.75" customHeight="1" x14ac:dyDescent="0.3">
      <c r="J53" s="1" t="s">
        <v>51</v>
      </c>
      <c r="M53" s="7">
        <v>-1167337</v>
      </c>
    </row>
    <row r="54" spans="9:14" ht="15.75" customHeight="1" x14ac:dyDescent="0.3">
      <c r="J54" s="1" t="s">
        <v>52</v>
      </c>
      <c r="M54" s="7">
        <v>-102000</v>
      </c>
    </row>
    <row r="55" spans="9:14" ht="15.75" customHeight="1" x14ac:dyDescent="0.3">
      <c r="J55" s="1" t="s">
        <v>53</v>
      </c>
      <c r="M55" s="7">
        <v>-71000</v>
      </c>
    </row>
    <row r="56" spans="9:14" ht="15.75" customHeight="1" x14ac:dyDescent="0.3">
      <c r="J56" s="1" t="s">
        <v>54</v>
      </c>
      <c r="M56" s="7">
        <f>-2709987+2542987</f>
        <v>-167000</v>
      </c>
      <c r="N56" s="7"/>
    </row>
    <row r="57" spans="9:14" ht="15.75" customHeight="1" x14ac:dyDescent="0.3">
      <c r="J57" s="1" t="s">
        <v>22</v>
      </c>
      <c r="L57" s="10"/>
      <c r="M57" s="29">
        <v>-96250</v>
      </c>
    </row>
    <row r="58" spans="9:14" ht="15.75" customHeight="1" x14ac:dyDescent="0.3">
      <c r="M58" s="28">
        <f>SUM(M49:M57)</f>
        <v>-2780987</v>
      </c>
      <c r="N58" s="7"/>
    </row>
    <row r="59" spans="9:14" ht="15.75" customHeight="1" x14ac:dyDescent="0.3">
      <c r="I59" s="1" t="s">
        <v>55</v>
      </c>
      <c r="M59" s="7"/>
    </row>
    <row r="60" spans="9:14" ht="15.75" customHeight="1" x14ac:dyDescent="0.3">
      <c r="J60" s="1" t="s">
        <v>56</v>
      </c>
      <c r="M60" s="26">
        <v>-76000</v>
      </c>
    </row>
    <row r="61" spans="9:14" ht="15.75" customHeight="1" x14ac:dyDescent="0.3">
      <c r="J61" s="1" t="s">
        <v>57</v>
      </c>
      <c r="M61" s="26">
        <v>-3500</v>
      </c>
    </row>
    <row r="62" spans="9:14" ht="15.75" customHeight="1" x14ac:dyDescent="0.3">
      <c r="M62" s="7"/>
    </row>
    <row r="63" spans="9:14" ht="15.75" customHeight="1" x14ac:dyDescent="0.3">
      <c r="I63" s="1" t="s">
        <v>58</v>
      </c>
      <c r="M63" s="7"/>
    </row>
    <row r="64" spans="9:14" ht="15.75" customHeight="1" x14ac:dyDescent="0.3">
      <c r="J64" s="1" t="s">
        <v>47</v>
      </c>
      <c r="M64" s="7">
        <v>0</v>
      </c>
    </row>
    <row r="65" spans="10:14" ht="15.75" customHeight="1" x14ac:dyDescent="0.3">
      <c r="J65" s="1" t="s">
        <v>59</v>
      </c>
      <c r="M65" s="7">
        <v>-16000</v>
      </c>
    </row>
    <row r="66" spans="10:14" ht="15.75" customHeight="1" x14ac:dyDescent="0.3">
      <c r="J66" s="1" t="s">
        <v>51</v>
      </c>
      <c r="M66" s="7">
        <v>-89460</v>
      </c>
    </row>
    <row r="67" spans="10:14" ht="15.75" customHeight="1" x14ac:dyDescent="0.3">
      <c r="J67" s="1" t="s">
        <v>60</v>
      </c>
      <c r="M67" s="7">
        <f>-357460+256460</f>
        <v>-101000</v>
      </c>
    </row>
    <row r="68" spans="10:14" ht="15.75" customHeight="1" x14ac:dyDescent="0.3">
      <c r="J68" s="1" t="s">
        <v>61</v>
      </c>
      <c r="M68" s="7">
        <v>-150000</v>
      </c>
    </row>
    <row r="69" spans="10:14" ht="15.75" customHeight="1" x14ac:dyDescent="0.3">
      <c r="J69" s="1" t="s">
        <v>62</v>
      </c>
      <c r="L69" s="10"/>
      <c r="M69" s="29">
        <v>-1000</v>
      </c>
      <c r="N69" s="7"/>
    </row>
    <row r="70" spans="10:14" ht="15.75" customHeight="1" x14ac:dyDescent="0.3">
      <c r="M70" s="28">
        <f>SUM(M64:M69)</f>
        <v>-357460</v>
      </c>
    </row>
    <row r="71" spans="10:14" ht="15.75" customHeight="1" x14ac:dyDescent="0.3">
      <c r="M71" s="7"/>
    </row>
    <row r="72" spans="10:14" ht="15.75" customHeight="1" x14ac:dyDescent="0.3">
      <c r="K72" s="33"/>
      <c r="L72" s="33"/>
      <c r="M72" s="26"/>
    </row>
    <row r="73" spans="10:14" ht="15.75" customHeight="1" x14ac:dyDescent="0.3">
      <c r="K73" s="34" t="s">
        <v>23</v>
      </c>
      <c r="L73" s="34"/>
      <c r="M73" s="32">
        <f>+M70+M61+M60+M58+M47+M39+M37</f>
        <v>-5468327</v>
      </c>
      <c r="N73" s="1">
        <v>-5440827</v>
      </c>
    </row>
    <row r="74" spans="10:14" ht="15.75" customHeight="1" x14ac:dyDescent="0.3">
      <c r="M74" s="7"/>
      <c r="N74" s="7">
        <f>+N73-M73</f>
        <v>27500</v>
      </c>
    </row>
    <row r="75" spans="10:14" ht="15.75" customHeight="1" x14ac:dyDescent="0.3">
      <c r="K75" s="34" t="s">
        <v>24</v>
      </c>
      <c r="L75" s="34"/>
      <c r="M75" s="32">
        <f>+M27+M73</f>
        <v>-421427</v>
      </c>
    </row>
    <row r="76" spans="10:14" ht="15.75" customHeight="1" x14ac:dyDescent="0.3">
      <c r="M76" s="7"/>
    </row>
    <row r="77" spans="10:14" ht="15.75" customHeight="1" x14ac:dyDescent="0.3">
      <c r="M77" s="7"/>
    </row>
    <row r="78" spans="10:14" ht="15.75" customHeight="1" x14ac:dyDescent="0.3">
      <c r="M78" s="7"/>
    </row>
    <row r="79" spans="10:14" ht="15.75" customHeight="1" x14ac:dyDescent="0.3">
      <c r="M79" s="7"/>
    </row>
    <row r="80" spans="10:14" ht="15.75" customHeight="1" x14ac:dyDescent="0.3">
      <c r="M80" s="7"/>
    </row>
    <row r="81" spans="13:13" ht="15.75" customHeight="1" x14ac:dyDescent="0.3">
      <c r="M81" s="7"/>
    </row>
    <row r="82" spans="13:13" ht="15.75" customHeight="1" x14ac:dyDescent="0.3">
      <c r="M82" s="7"/>
    </row>
    <row r="83" spans="13:13" ht="15.75" customHeight="1" x14ac:dyDescent="0.3">
      <c r="M83" s="7"/>
    </row>
    <row r="84" spans="13:13" ht="15.75" customHeight="1" x14ac:dyDescent="0.3">
      <c r="M84" s="7"/>
    </row>
    <row r="85" spans="13:13" ht="15.75" customHeight="1" x14ac:dyDescent="0.3">
      <c r="M85" s="7"/>
    </row>
    <row r="86" spans="13:13" ht="15.75" customHeight="1" x14ac:dyDescent="0.3">
      <c r="M86" s="7"/>
    </row>
    <row r="87" spans="13:13" ht="15.75" customHeight="1" x14ac:dyDescent="0.3">
      <c r="M87" s="7"/>
    </row>
    <row r="88" spans="13:13" ht="15.75" customHeight="1" x14ac:dyDescent="0.3">
      <c r="M88" s="7"/>
    </row>
    <row r="89" spans="13:13" ht="15.75" customHeight="1" x14ac:dyDescent="0.3">
      <c r="M89" s="7"/>
    </row>
    <row r="90" spans="13:13" ht="15.75" customHeight="1" x14ac:dyDescent="0.3">
      <c r="M90" s="7"/>
    </row>
    <row r="91" spans="13:13" ht="15.75" customHeight="1" x14ac:dyDescent="0.3">
      <c r="M91" s="7"/>
    </row>
    <row r="92" spans="13:13" ht="15.75" customHeight="1" x14ac:dyDescent="0.3">
      <c r="M92" s="7"/>
    </row>
    <row r="93" spans="13:13" ht="15.75" customHeight="1" x14ac:dyDescent="0.3">
      <c r="M93" s="7"/>
    </row>
    <row r="94" spans="13:13" ht="15.75" customHeight="1" x14ac:dyDescent="0.3">
      <c r="M94" s="7"/>
    </row>
    <row r="95" spans="13:13" ht="15.75" customHeight="1" x14ac:dyDescent="0.3">
      <c r="M95" s="7"/>
    </row>
    <row r="96" spans="13:13" ht="15.75" customHeight="1" x14ac:dyDescent="0.3">
      <c r="M96" s="7"/>
    </row>
    <row r="97" spans="13:13" ht="15.75" customHeight="1" x14ac:dyDescent="0.3">
      <c r="M97" s="7"/>
    </row>
    <row r="98" spans="13:13" ht="15.75" customHeight="1" x14ac:dyDescent="0.3">
      <c r="M98" s="7"/>
    </row>
    <row r="99" spans="13:13" ht="15.75" customHeight="1" x14ac:dyDescent="0.3">
      <c r="M99" s="7"/>
    </row>
    <row r="100" spans="13:13" ht="15.75" customHeight="1" x14ac:dyDescent="0.3">
      <c r="M100" s="7"/>
    </row>
    <row r="101" spans="13:13" ht="15.75" customHeight="1" x14ac:dyDescent="0.3">
      <c r="M101" s="7"/>
    </row>
    <row r="102" spans="13:13" ht="15.75" customHeight="1" x14ac:dyDescent="0.3">
      <c r="M102" s="7"/>
    </row>
    <row r="103" spans="13:13" ht="15.75" customHeight="1" x14ac:dyDescent="0.3">
      <c r="M103" s="7"/>
    </row>
    <row r="104" spans="13:13" ht="15.75" customHeight="1" x14ac:dyDescent="0.3">
      <c r="M104" s="7"/>
    </row>
    <row r="105" spans="13:13" ht="15.75" customHeight="1" x14ac:dyDescent="0.3">
      <c r="M105" s="7"/>
    </row>
    <row r="106" spans="13:13" ht="15.75" customHeight="1" x14ac:dyDescent="0.3">
      <c r="M106" s="7"/>
    </row>
    <row r="107" spans="13:13" ht="15.75" customHeight="1" x14ac:dyDescent="0.3">
      <c r="M107" s="7"/>
    </row>
    <row r="108" spans="13:13" ht="15.75" customHeight="1" x14ac:dyDescent="0.3">
      <c r="M108" s="7"/>
    </row>
    <row r="109" spans="13:13" ht="15.75" customHeight="1" x14ac:dyDescent="0.3">
      <c r="M109" s="7"/>
    </row>
    <row r="110" spans="13:13" ht="15.75" customHeight="1" x14ac:dyDescent="0.3">
      <c r="M110" s="7"/>
    </row>
    <row r="111" spans="13:13" ht="15.75" customHeight="1" x14ac:dyDescent="0.3">
      <c r="M111" s="7"/>
    </row>
    <row r="112" spans="13:13" ht="15.75" customHeight="1" x14ac:dyDescent="0.3">
      <c r="M112" s="7"/>
    </row>
    <row r="113" spans="13:13" ht="15.75" customHeight="1" x14ac:dyDescent="0.3">
      <c r="M113" s="7"/>
    </row>
    <row r="114" spans="13:13" ht="15.75" customHeight="1" x14ac:dyDescent="0.3">
      <c r="M114" s="7"/>
    </row>
    <row r="115" spans="13:13" ht="15.75" customHeight="1" x14ac:dyDescent="0.3">
      <c r="M115" s="7"/>
    </row>
    <row r="116" spans="13:13" ht="15.75" customHeight="1" x14ac:dyDescent="0.3">
      <c r="M116" s="7"/>
    </row>
    <row r="117" spans="13:13" ht="15.75" customHeight="1" x14ac:dyDescent="0.3">
      <c r="M117" s="7"/>
    </row>
    <row r="118" spans="13:13" ht="15.75" customHeight="1" x14ac:dyDescent="0.3">
      <c r="M118" s="7"/>
    </row>
    <row r="119" spans="13:13" ht="15.75" customHeight="1" x14ac:dyDescent="0.3">
      <c r="M119" s="7"/>
    </row>
    <row r="120" spans="13:13" ht="15.75" customHeight="1" x14ac:dyDescent="0.3">
      <c r="M120" s="7"/>
    </row>
    <row r="121" spans="13:13" ht="15.75" customHeight="1" x14ac:dyDescent="0.3">
      <c r="M121" s="7"/>
    </row>
    <row r="122" spans="13:13" ht="15.75" customHeight="1" x14ac:dyDescent="0.3">
      <c r="M122" s="7"/>
    </row>
    <row r="123" spans="13:13" ht="15.75" customHeight="1" x14ac:dyDescent="0.3">
      <c r="M123" s="7"/>
    </row>
    <row r="124" spans="13:13" ht="15.75" customHeight="1" x14ac:dyDescent="0.3">
      <c r="M124" s="7"/>
    </row>
    <row r="125" spans="13:13" ht="15.75" customHeight="1" x14ac:dyDescent="0.3">
      <c r="M125" s="7"/>
    </row>
    <row r="126" spans="13:13" ht="15.75" customHeight="1" x14ac:dyDescent="0.3">
      <c r="M126" s="7"/>
    </row>
    <row r="127" spans="13:13" ht="15.75" customHeight="1" x14ac:dyDescent="0.3">
      <c r="M127" s="7"/>
    </row>
    <row r="128" spans="13:13" ht="15.75" customHeight="1" x14ac:dyDescent="0.3">
      <c r="M128" s="7"/>
    </row>
    <row r="129" spans="13:13" ht="15.75" customHeight="1" x14ac:dyDescent="0.3">
      <c r="M129" s="7"/>
    </row>
    <row r="130" spans="13:13" ht="15.75" customHeight="1" x14ac:dyDescent="0.3">
      <c r="M130" s="7"/>
    </row>
    <row r="131" spans="13:13" ht="15.75" customHeight="1" x14ac:dyDescent="0.3">
      <c r="M131" s="7"/>
    </row>
    <row r="132" spans="13:13" ht="15.75" customHeight="1" x14ac:dyDescent="0.3">
      <c r="M132" s="7"/>
    </row>
    <row r="133" spans="13:13" ht="15.75" customHeight="1" x14ac:dyDescent="0.3">
      <c r="M133" s="7"/>
    </row>
    <row r="134" spans="13:13" ht="15.75" customHeight="1" x14ac:dyDescent="0.3">
      <c r="M134" s="7"/>
    </row>
    <row r="135" spans="13:13" ht="15.75" customHeight="1" x14ac:dyDescent="0.3">
      <c r="M135" s="7"/>
    </row>
    <row r="136" spans="13:13" ht="15.75" customHeight="1" x14ac:dyDescent="0.3">
      <c r="M136" s="7"/>
    </row>
    <row r="137" spans="13:13" ht="15.75" customHeight="1" x14ac:dyDescent="0.3">
      <c r="M137" s="7"/>
    </row>
    <row r="138" spans="13:13" ht="15.75" customHeight="1" x14ac:dyDescent="0.3">
      <c r="M138" s="7"/>
    </row>
    <row r="139" spans="13:13" ht="15.75" customHeight="1" x14ac:dyDescent="0.3">
      <c r="M139" s="7"/>
    </row>
    <row r="140" spans="13:13" ht="15.75" customHeight="1" x14ac:dyDescent="0.3">
      <c r="M140" s="7"/>
    </row>
    <row r="141" spans="13:13" ht="15.75" customHeight="1" x14ac:dyDescent="0.3">
      <c r="M141" s="7"/>
    </row>
    <row r="142" spans="13:13" ht="15.75" customHeight="1" x14ac:dyDescent="0.3">
      <c r="M142" s="7"/>
    </row>
    <row r="143" spans="13:13" ht="15.75" customHeight="1" x14ac:dyDescent="0.3">
      <c r="M143" s="7"/>
    </row>
    <row r="144" spans="13:13" ht="15.75" customHeight="1" x14ac:dyDescent="0.3">
      <c r="M144" s="7"/>
    </row>
    <row r="145" spans="13:13" ht="15.75" customHeight="1" x14ac:dyDescent="0.3">
      <c r="M145" s="7"/>
    </row>
    <row r="146" spans="13:13" ht="15.75" customHeight="1" x14ac:dyDescent="0.3">
      <c r="M146" s="7"/>
    </row>
    <row r="147" spans="13:13" ht="15.75" customHeight="1" x14ac:dyDescent="0.3">
      <c r="M147" s="7"/>
    </row>
    <row r="148" spans="13:13" ht="15.75" customHeight="1" x14ac:dyDescent="0.3">
      <c r="M148" s="7"/>
    </row>
    <row r="149" spans="13:13" ht="15.75" customHeight="1" x14ac:dyDescent="0.3">
      <c r="M149" s="7"/>
    </row>
    <row r="150" spans="13:13" ht="15.75" customHeight="1" x14ac:dyDescent="0.3">
      <c r="M150" s="7"/>
    </row>
    <row r="151" spans="13:13" ht="15.75" customHeight="1" x14ac:dyDescent="0.3">
      <c r="M151" s="7"/>
    </row>
    <row r="152" spans="13:13" ht="15.75" customHeight="1" x14ac:dyDescent="0.3">
      <c r="M152" s="7"/>
    </row>
    <row r="153" spans="13:13" ht="15.75" customHeight="1" x14ac:dyDescent="0.3">
      <c r="M153" s="7"/>
    </row>
    <row r="154" spans="13:13" ht="15.75" customHeight="1" x14ac:dyDescent="0.3">
      <c r="M154" s="7"/>
    </row>
    <row r="155" spans="13:13" ht="15.75" customHeight="1" x14ac:dyDescent="0.3">
      <c r="M155" s="7"/>
    </row>
    <row r="156" spans="13:13" ht="15.75" customHeight="1" x14ac:dyDescent="0.3">
      <c r="M156" s="7"/>
    </row>
    <row r="157" spans="13:13" ht="15.75" customHeight="1" x14ac:dyDescent="0.3">
      <c r="M157" s="7"/>
    </row>
    <row r="158" spans="13:13" ht="15.75" customHeight="1" x14ac:dyDescent="0.3">
      <c r="M158" s="7"/>
    </row>
    <row r="159" spans="13:13" ht="15.75" customHeight="1" x14ac:dyDescent="0.3">
      <c r="M159" s="7"/>
    </row>
    <row r="160" spans="13:13" ht="15.75" customHeight="1" x14ac:dyDescent="0.3">
      <c r="M160" s="7"/>
    </row>
    <row r="161" spans="13:13" ht="15.75" customHeight="1" x14ac:dyDescent="0.3">
      <c r="M161" s="7"/>
    </row>
    <row r="162" spans="13:13" ht="15.75" customHeight="1" x14ac:dyDescent="0.3">
      <c r="M162" s="7"/>
    </row>
    <row r="163" spans="13:13" ht="15.75" customHeight="1" x14ac:dyDescent="0.3">
      <c r="M163" s="7"/>
    </row>
    <row r="164" spans="13:13" ht="15.75" customHeight="1" x14ac:dyDescent="0.3">
      <c r="M164" s="7"/>
    </row>
    <row r="165" spans="13:13" ht="15.75" customHeight="1" x14ac:dyDescent="0.3">
      <c r="M165" s="7"/>
    </row>
    <row r="166" spans="13:13" ht="15.75" customHeight="1" x14ac:dyDescent="0.3">
      <c r="M166" s="7"/>
    </row>
    <row r="167" spans="13:13" ht="15.75" customHeight="1" x14ac:dyDescent="0.3">
      <c r="M167" s="7"/>
    </row>
    <row r="168" spans="13:13" ht="15.75" customHeight="1" x14ac:dyDescent="0.3">
      <c r="M168" s="7"/>
    </row>
    <row r="169" spans="13:13" ht="15.75" customHeight="1" x14ac:dyDescent="0.3">
      <c r="M169" s="7"/>
    </row>
    <row r="170" spans="13:13" ht="15.75" customHeight="1" x14ac:dyDescent="0.3">
      <c r="M170" s="7"/>
    </row>
    <row r="171" spans="13:13" ht="15.75" customHeight="1" x14ac:dyDescent="0.3">
      <c r="M171" s="7"/>
    </row>
    <row r="172" spans="13:13" ht="15.75" customHeight="1" x14ac:dyDescent="0.3">
      <c r="M172" s="7"/>
    </row>
    <row r="173" spans="13:13" ht="15.75" customHeight="1" x14ac:dyDescent="0.3">
      <c r="M173" s="7"/>
    </row>
    <row r="174" spans="13:13" ht="15.75" customHeight="1" x14ac:dyDescent="0.3">
      <c r="M174" s="7"/>
    </row>
    <row r="175" spans="13:13" ht="15.75" customHeight="1" x14ac:dyDescent="0.3">
      <c r="M175" s="7"/>
    </row>
    <row r="176" spans="13:13" ht="15.75" customHeight="1" x14ac:dyDescent="0.3">
      <c r="M176" s="7"/>
    </row>
    <row r="177" spans="13:13" ht="15.75" customHeight="1" x14ac:dyDescent="0.3">
      <c r="M177" s="7"/>
    </row>
    <row r="178" spans="13:13" ht="15.75" customHeight="1" x14ac:dyDescent="0.3">
      <c r="M178" s="7"/>
    </row>
    <row r="179" spans="13:13" ht="15.75" customHeight="1" x14ac:dyDescent="0.3">
      <c r="M179" s="7"/>
    </row>
    <row r="180" spans="13:13" ht="15.75" customHeight="1" x14ac:dyDescent="0.3">
      <c r="M180" s="7"/>
    </row>
    <row r="181" spans="13:13" ht="15.75" customHeight="1" x14ac:dyDescent="0.3">
      <c r="M181" s="7"/>
    </row>
    <row r="182" spans="13:13" ht="15.75" customHeight="1" x14ac:dyDescent="0.3">
      <c r="M182" s="7"/>
    </row>
    <row r="183" spans="13:13" ht="15.75" customHeight="1" x14ac:dyDescent="0.3">
      <c r="M183" s="7"/>
    </row>
    <row r="184" spans="13:13" ht="15.75" customHeight="1" x14ac:dyDescent="0.3">
      <c r="M184" s="7"/>
    </row>
    <row r="185" spans="13:13" ht="15.75" customHeight="1" x14ac:dyDescent="0.3">
      <c r="M185" s="7"/>
    </row>
    <row r="186" spans="13:13" ht="15.75" customHeight="1" x14ac:dyDescent="0.3">
      <c r="M186" s="7"/>
    </row>
    <row r="187" spans="13:13" ht="15.75" customHeight="1" x14ac:dyDescent="0.3">
      <c r="M187" s="7"/>
    </row>
    <row r="188" spans="13:13" ht="15.75" customHeight="1" x14ac:dyDescent="0.3">
      <c r="M188" s="7"/>
    </row>
    <row r="189" spans="13:13" ht="15.75" customHeight="1" x14ac:dyDescent="0.3">
      <c r="M189" s="7"/>
    </row>
    <row r="190" spans="13:13" ht="15.75" customHeight="1" x14ac:dyDescent="0.3">
      <c r="M190" s="7"/>
    </row>
    <row r="191" spans="13:13" ht="15.75" customHeight="1" x14ac:dyDescent="0.3">
      <c r="M191" s="7"/>
    </row>
    <row r="192" spans="13:13" ht="15.75" customHeight="1" x14ac:dyDescent="0.3">
      <c r="M192" s="7"/>
    </row>
    <row r="193" spans="13:13" ht="15.75" customHeight="1" x14ac:dyDescent="0.3">
      <c r="M193" s="7"/>
    </row>
    <row r="194" spans="13:13" ht="15.75" customHeight="1" x14ac:dyDescent="0.3">
      <c r="M194" s="7"/>
    </row>
    <row r="195" spans="13:13" ht="15.75" customHeight="1" x14ac:dyDescent="0.3">
      <c r="M195" s="7"/>
    </row>
    <row r="196" spans="13:13" ht="15.75" customHeight="1" x14ac:dyDescent="0.3">
      <c r="M196" s="7"/>
    </row>
    <row r="197" spans="13:13" ht="15.75" customHeight="1" x14ac:dyDescent="0.3">
      <c r="M197" s="7"/>
    </row>
    <row r="198" spans="13:13" ht="15.75" customHeight="1" x14ac:dyDescent="0.3">
      <c r="M198" s="7"/>
    </row>
    <row r="199" spans="13:13" ht="15.75" customHeight="1" x14ac:dyDescent="0.3">
      <c r="M199" s="7"/>
    </row>
    <row r="200" spans="13:13" ht="15.75" customHeight="1" x14ac:dyDescent="0.3">
      <c r="M200" s="7"/>
    </row>
    <row r="201" spans="13:13" ht="15.75" customHeight="1" x14ac:dyDescent="0.3">
      <c r="M201" s="7"/>
    </row>
    <row r="202" spans="13:13" ht="15.75" customHeight="1" x14ac:dyDescent="0.3">
      <c r="M202" s="7"/>
    </row>
    <row r="203" spans="13:13" ht="15.75" customHeight="1" x14ac:dyDescent="0.3">
      <c r="M203" s="7"/>
    </row>
    <row r="204" spans="13:13" ht="15.75" customHeight="1" x14ac:dyDescent="0.3">
      <c r="M204" s="7"/>
    </row>
    <row r="205" spans="13:13" ht="15.75" customHeight="1" x14ac:dyDescent="0.3">
      <c r="M205" s="7"/>
    </row>
    <row r="206" spans="13:13" ht="15.75" customHeight="1" x14ac:dyDescent="0.3">
      <c r="M206" s="7"/>
    </row>
    <row r="207" spans="13:13" ht="15.75" customHeight="1" x14ac:dyDescent="0.3">
      <c r="M207" s="7"/>
    </row>
    <row r="208" spans="13:13" ht="15.75" customHeight="1" x14ac:dyDescent="0.3">
      <c r="M208" s="7"/>
    </row>
    <row r="209" spans="13:13" ht="15.75" customHeight="1" x14ac:dyDescent="0.3">
      <c r="M209" s="7"/>
    </row>
    <row r="210" spans="13:13" ht="15.75" customHeight="1" x14ac:dyDescent="0.3">
      <c r="M210" s="7"/>
    </row>
    <row r="211" spans="13:13" ht="15.75" customHeight="1" x14ac:dyDescent="0.3">
      <c r="M211" s="7"/>
    </row>
    <row r="212" spans="13:13" ht="15.75" customHeight="1" x14ac:dyDescent="0.3">
      <c r="M212" s="7"/>
    </row>
    <row r="213" spans="13:13" ht="15.75" customHeight="1" x14ac:dyDescent="0.3">
      <c r="M213" s="7"/>
    </row>
    <row r="214" spans="13:13" ht="15.75" customHeight="1" x14ac:dyDescent="0.3">
      <c r="M214" s="7"/>
    </row>
    <row r="215" spans="13:13" ht="15.75" customHeight="1" x14ac:dyDescent="0.3">
      <c r="M215" s="7"/>
    </row>
    <row r="216" spans="13:13" ht="15.75" customHeight="1" x14ac:dyDescent="0.3">
      <c r="M216" s="7"/>
    </row>
    <row r="217" spans="13:13" ht="15.75" customHeight="1" x14ac:dyDescent="0.3">
      <c r="M217" s="7"/>
    </row>
    <row r="218" spans="13:13" ht="15.75" customHeight="1" x14ac:dyDescent="0.3">
      <c r="M218" s="7"/>
    </row>
    <row r="219" spans="13:13" ht="15.75" customHeight="1" x14ac:dyDescent="0.3">
      <c r="M219" s="7"/>
    </row>
    <row r="220" spans="13:13" ht="15.75" customHeight="1" x14ac:dyDescent="0.3">
      <c r="M220" s="7"/>
    </row>
    <row r="221" spans="13:13" ht="15.75" customHeight="1" x14ac:dyDescent="0.3">
      <c r="M221" s="7"/>
    </row>
    <row r="222" spans="13:13" ht="15.75" customHeight="1" x14ac:dyDescent="0.3">
      <c r="M222" s="7"/>
    </row>
    <row r="223" spans="13:13" ht="15.75" customHeight="1" x14ac:dyDescent="0.3">
      <c r="M223" s="7"/>
    </row>
    <row r="224" spans="13:13" ht="15.75" customHeight="1" x14ac:dyDescent="0.3">
      <c r="M224" s="7"/>
    </row>
    <row r="225" spans="13:13" ht="15.75" customHeight="1" x14ac:dyDescent="0.3">
      <c r="M225" s="7"/>
    </row>
    <row r="226" spans="13:13" ht="15.75" customHeight="1" x14ac:dyDescent="0.3">
      <c r="M226" s="7"/>
    </row>
    <row r="227" spans="13:13" ht="15.75" customHeight="1" x14ac:dyDescent="0.3">
      <c r="M227" s="7"/>
    </row>
    <row r="228" spans="13:13" ht="15.75" customHeight="1" x14ac:dyDescent="0.3">
      <c r="M228" s="7"/>
    </row>
    <row r="229" spans="13:13" ht="15.75" customHeight="1" x14ac:dyDescent="0.3">
      <c r="M229" s="7"/>
    </row>
    <row r="230" spans="13:13" ht="15.75" customHeight="1" x14ac:dyDescent="0.3">
      <c r="M230" s="7"/>
    </row>
    <row r="231" spans="13:13" ht="15.75" customHeight="1" x14ac:dyDescent="0.3">
      <c r="M231" s="7"/>
    </row>
    <row r="232" spans="13:13" ht="15.75" customHeight="1" x14ac:dyDescent="0.3">
      <c r="M232" s="7"/>
    </row>
    <row r="233" spans="13:13" ht="15.75" customHeight="1" x14ac:dyDescent="0.3">
      <c r="M233" s="7"/>
    </row>
    <row r="234" spans="13:13" ht="15.75" customHeight="1" x14ac:dyDescent="0.3">
      <c r="M234" s="7"/>
    </row>
    <row r="235" spans="13:13" ht="15.75" customHeight="1" x14ac:dyDescent="0.3">
      <c r="M235" s="7"/>
    </row>
    <row r="236" spans="13:13" ht="15.75" customHeight="1" x14ac:dyDescent="0.3">
      <c r="M236" s="7"/>
    </row>
    <row r="237" spans="13:13" ht="15.75" customHeight="1" x14ac:dyDescent="0.3">
      <c r="M237" s="7"/>
    </row>
    <row r="238" spans="13:13" ht="15.75" customHeight="1" x14ac:dyDescent="0.3">
      <c r="M238" s="7"/>
    </row>
    <row r="239" spans="13:13" ht="15.75" customHeight="1" x14ac:dyDescent="0.3">
      <c r="M239" s="7"/>
    </row>
    <row r="240" spans="13:13" ht="15.75" customHeight="1" x14ac:dyDescent="0.3">
      <c r="M240" s="7"/>
    </row>
    <row r="241" spans="13:13" ht="15.75" customHeight="1" x14ac:dyDescent="0.3">
      <c r="M241" s="7"/>
    </row>
    <row r="242" spans="13:13" ht="15.75" customHeight="1" x14ac:dyDescent="0.3">
      <c r="M242" s="7"/>
    </row>
    <row r="243" spans="13:13" ht="15.75" customHeight="1" x14ac:dyDescent="0.3">
      <c r="M243" s="7"/>
    </row>
    <row r="244" spans="13:13" ht="15.75" customHeight="1" x14ac:dyDescent="0.3">
      <c r="M244" s="7"/>
    </row>
    <row r="245" spans="13:13" ht="15.75" customHeight="1" x14ac:dyDescent="0.3">
      <c r="M245" s="7"/>
    </row>
    <row r="246" spans="13:13" ht="15.75" customHeight="1" x14ac:dyDescent="0.3">
      <c r="M246" s="7"/>
    </row>
    <row r="247" spans="13:13" ht="15.75" customHeight="1" x14ac:dyDescent="0.3">
      <c r="M247" s="7"/>
    </row>
    <row r="248" spans="13:13" ht="15.75" customHeight="1" x14ac:dyDescent="0.3">
      <c r="M248" s="7"/>
    </row>
    <row r="249" spans="13:13" ht="15.75" customHeight="1" x14ac:dyDescent="0.3">
      <c r="M249" s="7"/>
    </row>
    <row r="250" spans="13:13" ht="15.75" customHeight="1" x14ac:dyDescent="0.3">
      <c r="M250" s="7"/>
    </row>
    <row r="251" spans="13:13" ht="15.75" customHeight="1" x14ac:dyDescent="0.3">
      <c r="M251" s="7"/>
    </row>
    <row r="252" spans="13:13" ht="15.75" customHeight="1" x14ac:dyDescent="0.3">
      <c r="M252" s="7"/>
    </row>
    <row r="253" spans="13:13" ht="15.75" customHeight="1" x14ac:dyDescent="0.3">
      <c r="M253" s="7"/>
    </row>
    <row r="254" spans="13:13" ht="15.75" customHeight="1" x14ac:dyDescent="0.3">
      <c r="M254" s="7"/>
    </row>
    <row r="255" spans="13:13" ht="15.75" customHeight="1" x14ac:dyDescent="0.3">
      <c r="M255" s="7"/>
    </row>
    <row r="256" spans="13:13" ht="15.75" customHeight="1" x14ac:dyDescent="0.3">
      <c r="M256" s="7"/>
    </row>
    <row r="257" spans="13:13" ht="15.75" customHeight="1" x14ac:dyDescent="0.3">
      <c r="M257" s="7"/>
    </row>
    <row r="258" spans="13:13" ht="15.75" customHeight="1" x14ac:dyDescent="0.3">
      <c r="M258" s="7"/>
    </row>
    <row r="259" spans="13:13" ht="15.75" customHeight="1" x14ac:dyDescent="0.3">
      <c r="M259" s="7"/>
    </row>
    <row r="260" spans="13:13" ht="15.75" customHeight="1" x14ac:dyDescent="0.3">
      <c r="M260" s="7"/>
    </row>
    <row r="261" spans="13:13" ht="15.75" customHeight="1" x14ac:dyDescent="0.3">
      <c r="M261" s="7"/>
    </row>
    <row r="262" spans="13:13" ht="15.75" customHeight="1" x14ac:dyDescent="0.3">
      <c r="M262" s="7"/>
    </row>
    <row r="263" spans="13:13" ht="15.75" customHeight="1" x14ac:dyDescent="0.3">
      <c r="M263" s="7"/>
    </row>
    <row r="264" spans="13:13" ht="15.75" customHeight="1" x14ac:dyDescent="0.3">
      <c r="M264" s="7"/>
    </row>
    <row r="265" spans="13:13" ht="15.75" customHeight="1" x14ac:dyDescent="0.3">
      <c r="M265" s="7"/>
    </row>
    <row r="266" spans="13:13" ht="15.75" customHeight="1" x14ac:dyDescent="0.3">
      <c r="M266" s="7"/>
    </row>
    <row r="267" spans="13:13" ht="15.75" customHeight="1" x14ac:dyDescent="0.3">
      <c r="M267" s="7"/>
    </row>
    <row r="268" spans="13:13" ht="15.75" customHeight="1" x14ac:dyDescent="0.3">
      <c r="M268" s="7"/>
    </row>
    <row r="269" spans="13:13" ht="15.75" customHeight="1" x14ac:dyDescent="0.3">
      <c r="M269" s="7"/>
    </row>
    <row r="270" spans="13:13" ht="15.75" customHeight="1" x14ac:dyDescent="0.3">
      <c r="M270" s="7"/>
    </row>
    <row r="271" spans="13:13" ht="15.75" customHeight="1" x14ac:dyDescent="0.3">
      <c r="M271" s="7"/>
    </row>
    <row r="272" spans="13:13" ht="15.75" customHeight="1" x14ac:dyDescent="0.3">
      <c r="M272" s="7"/>
    </row>
    <row r="273" spans="13:13" ht="15.75" customHeight="1" x14ac:dyDescent="0.3">
      <c r="M273" s="7"/>
    </row>
    <row r="274" spans="13:13" ht="15.75" customHeight="1" x14ac:dyDescent="0.3">
      <c r="M274" s="7"/>
    </row>
    <row r="275" spans="13:13" ht="15.75" customHeight="1" x14ac:dyDescent="0.3">
      <c r="M275" s="7"/>
    </row>
    <row r="276" spans="13:13" ht="15.75" customHeight="1" x14ac:dyDescent="0.3"/>
    <row r="277" spans="13:13" ht="15.75" customHeight="1" x14ac:dyDescent="0.3"/>
    <row r="278" spans="13:13" ht="15.75" customHeight="1" x14ac:dyDescent="0.3"/>
    <row r="279" spans="13:13" ht="15.75" customHeight="1" x14ac:dyDescent="0.3"/>
    <row r="280" spans="13:13" ht="15.75" customHeight="1" x14ac:dyDescent="0.3"/>
    <row r="281" spans="13:13" ht="15.75" customHeight="1" x14ac:dyDescent="0.3"/>
    <row r="282" spans="13:13" ht="15.75" customHeight="1" x14ac:dyDescent="0.3"/>
    <row r="283" spans="13:13" ht="15.75" customHeight="1" x14ac:dyDescent="0.3"/>
    <row r="284" spans="13:13" ht="15.75" customHeight="1" x14ac:dyDescent="0.3"/>
    <row r="285" spans="13:13" ht="15.75" customHeight="1" x14ac:dyDescent="0.3"/>
    <row r="286" spans="13:13" ht="15.75" customHeight="1" x14ac:dyDescent="0.3"/>
    <row r="287" spans="13:13" ht="15.75" customHeight="1" x14ac:dyDescent="0.3"/>
    <row r="288" spans="13:13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5" right="0.75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Budget 2024</vt:lpstr>
      <vt:lpstr>Blad1 (2)</vt:lpstr>
      <vt:lpstr>'Budget 2024'!Utskriftsområde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Daniel Gardelin Zambon</cp:lastModifiedBy>
  <cp:lastPrinted>2023-11-29T14:00:59Z</cp:lastPrinted>
  <dcterms:created xsi:type="dcterms:W3CDTF">2023-03-13T10:30:20Z</dcterms:created>
  <dcterms:modified xsi:type="dcterms:W3CDTF">2024-02-06T13:20:58Z</dcterms:modified>
</cp:coreProperties>
</file>